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jujacque\Downloads\"/>
    </mc:Choice>
  </mc:AlternateContent>
  <xr:revisionPtr revIDLastSave="0" documentId="8_{95746F1D-CEDF-4C08-88CD-ACDB02E4153C}" xr6:coauthVersionLast="36" xr6:coauthVersionMax="36" xr10:uidLastSave="{00000000-0000-0000-0000-000000000000}"/>
  <bookViews>
    <workbookView xWindow="0" yWindow="1200" windowWidth="23445" windowHeight="7470" firstSheet="1" activeTab="1" xr2:uid="{00000000-000D-0000-FFFF-FFFF00000000}"/>
  </bookViews>
  <sheets>
    <sheet name="Données_Asac" sheetId="4979" state="hidden" r:id="rId1"/>
    <sheet name="Saisie Inscription" sheetId="4978" r:id="rId2"/>
  </sheets>
  <definedNames>
    <definedName name="AA">Données_Asac!$B$6</definedName>
    <definedName name="AE_15">Données_Asac!$B$8</definedName>
    <definedName name="AE_18">Données_Asac!#REF!</definedName>
    <definedName name="AR">Données_Asac!$B$5</definedName>
    <definedName name="c_call_d">#REF!</definedName>
    <definedName name="c_caps">#REF!</definedName>
    <definedName name="c_service">#REF!</definedName>
    <definedName name="c_subs_traf">#REF!</definedName>
    <definedName name="c_type">#REF!</definedName>
    <definedName name="c_users">#REF!</definedName>
    <definedName name="c_voice_d">#REF!</definedName>
    <definedName name="call_d">#REF!</definedName>
    <definedName name="caps">#REF!</definedName>
    <definedName name="cl_st">#REF!</definedName>
    <definedName name="ct_users">#REF!</definedName>
    <definedName name="data1">#REF!</definedName>
    <definedName name="data2">#REF!</definedName>
    <definedName name="data3">#REF!</definedName>
    <definedName name="departure">#REF!</definedName>
    <definedName name="Dialogue">#REF!</definedName>
    <definedName name="Discount_RTU">#REF!</definedName>
    <definedName name="EA">Données_Asac!$B$9</definedName>
    <definedName name="EA_18">Données_Asac!$B$10</definedName>
    <definedName name="Fichier_xls">#REF!</definedName>
    <definedName name="Fixed_Service">#REF!</definedName>
    <definedName name="mngt_ws">#REF!</definedName>
    <definedName name="Ntwk_Call">#REF!</definedName>
    <definedName name="_xlnm.Print_Area" localSheetId="1">'Saisie Inscription'!$A$2:$L$39</definedName>
    <definedName name="r_1E1">#REF!</definedName>
    <definedName name="r_2E1">#REF!</definedName>
    <definedName name="r_2E1n7">#REF!</definedName>
    <definedName name="r_4E1">#REF!</definedName>
    <definedName name="r_APC_10k">#REF!</definedName>
    <definedName name="r_APC_160k">#REF!</definedName>
    <definedName name="r_APC_20k">#REF!</definedName>
    <definedName name="r_APC_320k">#REF!</definedName>
    <definedName name="r_APC_40k">#REF!</definedName>
    <definedName name="r_APC_450k">#REF!</definedName>
    <definedName name="r_APC_5k">#REF!</definedName>
    <definedName name="r_APC_80k">#REF!</definedName>
    <definedName name="r_CNIP_10k">#REF!</definedName>
    <definedName name="r_CNIP_160k">#REF!</definedName>
    <definedName name="r_CNIP_20k">#REF!</definedName>
    <definedName name="r_CNIP_320k">#REF!</definedName>
    <definedName name="r_CNIP_40k">#REF!</definedName>
    <definedName name="r_CNIP_450k">#REF!</definedName>
    <definedName name="r_CNIP_5k">#REF!</definedName>
    <definedName name="r_CNIP_80k">#REF!</definedName>
    <definedName name="r_dat_spare">#REF!</definedName>
    <definedName name="r_dserv">#REF!</definedName>
    <definedName name="r_ethsw">#REF!</definedName>
    <definedName name="r_FPS_10k">#REF!</definedName>
    <definedName name="r_FPS_160k">#REF!</definedName>
    <definedName name="r_FPS_20k">#REF!</definedName>
    <definedName name="r_FPS_320k">#REF!</definedName>
    <definedName name="r_FPS_40k">#REF!</definedName>
    <definedName name="r_FPS_450k">#REF!</definedName>
    <definedName name="r_FPS_5k">#REF!</definedName>
    <definedName name="r_FPS_80k">#REF!</definedName>
    <definedName name="r_hdd_spare">#REF!</definedName>
    <definedName name="r_hub">#REF!</definedName>
    <definedName name="r_kbd">#REF!</definedName>
    <definedName name="r_LCC_10k">#REF!</definedName>
    <definedName name="r_LCC_160k">#REF!</definedName>
    <definedName name="r_LCC_20k">#REF!</definedName>
    <definedName name="r_LCC_320k">#REF!</definedName>
    <definedName name="r_LCC_40k">#REF!</definedName>
    <definedName name="r_LCC_5k">#REF!</definedName>
    <definedName name="r_LCC_80k">#REF!</definedName>
    <definedName name="r_mdm">#REF!</definedName>
    <definedName name="r_O2_120p">#REF!</definedName>
    <definedName name="r_O2_240p">#REF!</definedName>
    <definedName name="r_O2_25c">#REF!</definedName>
    <definedName name="r_O2_30p">#REF!</definedName>
    <definedName name="r_O2_50c">#REF!</definedName>
    <definedName name="r_O2_60p">#REF!</definedName>
    <definedName name="r_oracle">#REF!</definedName>
    <definedName name="r_pc_anyw">#REF!</definedName>
    <definedName name="r_PPC_10k">#REF!</definedName>
    <definedName name="r_PPC_160k">#REF!</definedName>
    <definedName name="r_PPC_20k">#REF!</definedName>
    <definedName name="r_PPC_320k">#REF!</definedName>
    <definedName name="r_PPC_40k">#REF!</definedName>
    <definedName name="r_PPC_5k">#REF!</definedName>
    <definedName name="r_PPC_80k">#REF!</definedName>
    <definedName name="r_rack">#REF!</definedName>
    <definedName name="r_rserv">#REF!</definedName>
    <definedName name="r_tserv">#REF!</definedName>
    <definedName name="r_TSRI_100">#REF!</definedName>
    <definedName name="r_TSRI_125">#REF!</definedName>
    <definedName name="r_TSRI_150">#REF!</definedName>
    <definedName name="r_TSRI_175">#REF!</definedName>
    <definedName name="r_TSRI_200">#REF!</definedName>
    <definedName name="r_TSRI_25">#REF!</definedName>
    <definedName name="r_TSRI_50">#REF!</definedName>
    <definedName name="r_TSRI_75">#REF!</definedName>
    <definedName name="r_UPS">#REF!</definedName>
    <definedName name="r_VTS_10k">#REF!</definedName>
    <definedName name="r_VTS_160k">#REF!</definedName>
    <definedName name="r_VTS_20k">#REF!</definedName>
    <definedName name="r_VTS_320k">#REF!</definedName>
    <definedName name="r_VTS_40k">#REF!</definedName>
    <definedName name="r_VTS_450k">#REF!</definedName>
    <definedName name="r_VTS_5k">#REF!</definedName>
    <definedName name="r_VTS_80k">#REF!</definedName>
    <definedName name="r_w2000">#REF!</definedName>
    <definedName name="SCP_conf">#REF!</definedName>
    <definedName name="SCP_IP_Conf">#REF!</definedName>
    <definedName name="SCPIP_Conf">#REF!</definedName>
    <definedName name="service">#REF!</definedName>
    <definedName name="Site_Nb">#REF!</definedName>
    <definedName name="Somme_Erreur">#REF!</definedName>
    <definedName name="spare">#REF!</definedName>
    <definedName name="Status_1">'Saisie Inscription'!$F$15</definedName>
    <definedName name="Status_10">'Saisie Inscription'!$F$25</definedName>
    <definedName name="Status_2">'Saisie Inscription'!$F$17</definedName>
    <definedName name="Status_3">'Saisie Inscription'!$F$18</definedName>
    <definedName name="Status_4">'Saisie Inscription'!$F$19</definedName>
    <definedName name="Status_5">'Saisie Inscription'!$F$20</definedName>
    <definedName name="Status_6">'Saisie Inscription'!$F$21</definedName>
    <definedName name="Status_7">'Saisie Inscription'!$F$22</definedName>
    <definedName name="Status_8">'Saisie Inscription'!$F$23</definedName>
    <definedName name="Status_9">'Saisie Inscription'!$F$24</definedName>
    <definedName name="subs_traf">#REF!</definedName>
    <definedName name="type">#REF!</definedName>
    <definedName name="users">#REF!</definedName>
    <definedName name="Variable_Service">#REF!</definedName>
    <definedName name="Version_Dim">#REF!</definedName>
    <definedName name="voice_d">#REF!</definedName>
    <definedName name="Z_39E506BA_38AD_4217_9039_5A8BDF21FA70_.wvu.Cols" localSheetId="1" hidden="1">'Saisie Inscription'!$G:$G</definedName>
    <definedName name="Z_39E506BA_38AD_4217_9039_5A8BDF21FA70_.wvu.PrintArea" localSheetId="1" hidden="1">'Saisie Inscription'!$A$2:$L$39</definedName>
    <definedName name="zone_d_impression_questionnaire">#REF!</definedName>
    <definedName name="Zone_d_impression_resultats">#REF!</definedName>
  </definedNames>
  <calcPr calcId="191029"/>
  <customWorkbookViews>
    <customWorkbookView name="test" guid="{39E506BA-38AD-4217-9039-5A8BDF21FA70}" maximized="1" windowWidth="1020" windowHeight="660" activeSheetId="4978" showFormulaBar="0" showStatusbar="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4978" l="1"/>
  <c r="K15" i="4978" l="1"/>
  <c r="C32" i="4978" l="1"/>
  <c r="K25" i="4978"/>
  <c r="K24" i="4978"/>
  <c r="K23" i="4978"/>
  <c r="K22" i="4978"/>
  <c r="K21" i="4978"/>
  <c r="K20" i="4978"/>
  <c r="K19" i="4978"/>
  <c r="K18" i="4978"/>
  <c r="K17" i="4978"/>
  <c r="H25" i="4978"/>
  <c r="H24" i="4978"/>
  <c r="H23" i="4978"/>
  <c r="H22" i="4978"/>
  <c r="H21" i="4978"/>
  <c r="H20" i="4978"/>
  <c r="H19" i="4978"/>
  <c r="H18" i="4978"/>
  <c r="H17" i="4978"/>
  <c r="H15" i="4978"/>
  <c r="C26" i="4978"/>
  <c r="I17" i="4978"/>
  <c r="I18" i="4978"/>
  <c r="I19" i="4978"/>
  <c r="I20" i="4978"/>
  <c r="I21" i="4978"/>
  <c r="I22" i="4978"/>
  <c r="I23" i="4978"/>
  <c r="I24" i="4978"/>
  <c r="I25" i="4978"/>
  <c r="I15" i="4978"/>
  <c r="J17" i="4978" l="1"/>
  <c r="J20" i="4978"/>
  <c r="L20" i="4978" s="1"/>
  <c r="I27" i="4978"/>
  <c r="C31" i="4978" s="1"/>
  <c r="H27" i="4978"/>
  <c r="C30" i="4978" s="1"/>
  <c r="J23" i="4978"/>
  <c r="L23" i="4978" s="1"/>
  <c r="J19" i="4978"/>
  <c r="L19" i="4978" s="1"/>
  <c r="J15" i="4978"/>
  <c r="L15" i="4978" s="1"/>
  <c r="J24" i="4978"/>
  <c r="L24" i="4978" s="1"/>
  <c r="J21" i="4978"/>
  <c r="L21" i="4978" s="1"/>
  <c r="J22" i="4978"/>
  <c r="L22" i="4978" s="1"/>
  <c r="J18" i="4978"/>
  <c r="L18" i="4978" s="1"/>
  <c r="K27" i="4978"/>
  <c r="C34" i="4978" s="1"/>
  <c r="L17" i="4978"/>
  <c r="J25" i="4978"/>
  <c r="L25" i="4978" s="1"/>
  <c r="C29" i="4978" l="1"/>
  <c r="L27" i="4978"/>
  <c r="J27" i="4978"/>
  <c r="C36" i="4978" s="1"/>
  <c r="C33" i="497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caron5</author>
  </authors>
  <commentList>
    <comment ref="D11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 xml:space="preserve">A REMPLIR  </t>
        </r>
        <r>
          <rPr>
            <b/>
            <sz val="8"/>
            <color indexed="8"/>
            <rFont val="Tahoma"/>
            <family val="2"/>
          </rPr>
          <t xml:space="preserve">si carte ASAC déjà attribuée: VOILE ou autre activité TENNIS, GYM, PLONGEE, ….). </t>
        </r>
        <r>
          <rPr>
            <b/>
            <sz val="8"/>
            <color indexed="10"/>
            <rFont val="Tahoma"/>
            <family val="2"/>
          </rPr>
          <t xml:space="preserve">
SI VIDE, </t>
        </r>
        <r>
          <rPr>
            <b/>
            <sz val="8"/>
            <color indexed="8"/>
            <rFont val="Tahoma"/>
            <family val="2"/>
          </rPr>
          <t>une carte Asac VOILE sera délivrée (2 Euros)</t>
        </r>
      </text>
    </comment>
    <comment ref="E11" authorId="0" shapeId="0" xr:uid="{00000000-0006-0000-0100-000002000000}">
      <text>
        <r>
          <rPr>
            <b/>
            <sz val="8"/>
            <color indexed="10"/>
            <rFont val="Tahoma"/>
            <family val="2"/>
          </rPr>
          <t xml:space="preserve">A COCHER </t>
        </r>
        <r>
          <rPr>
            <b/>
            <sz val="8"/>
            <color indexed="8"/>
            <rFont val="Tahoma"/>
            <family val="2"/>
          </rPr>
          <t>si déjà dans la section VOILE (cotisation payée)</t>
        </r>
      </text>
    </comment>
    <comment ref="B29" authorId="0" shapeId="0" xr:uid="{00000000-0006-0000-0100-000003000000}">
      <text>
        <r>
          <rPr>
            <b/>
            <sz val="8"/>
            <color indexed="10"/>
            <rFont val="Tahoma"/>
            <family val="2"/>
          </rPr>
          <t>à fournir au moment de la réservation</t>
        </r>
      </text>
    </comment>
    <comment ref="B3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Pour </t>
        </r>
        <r>
          <rPr>
            <b/>
            <sz val="8"/>
            <color indexed="10"/>
            <rFont val="Tahoma"/>
            <family val="2"/>
          </rPr>
          <t>période</t>
        </r>
        <r>
          <rPr>
            <b/>
            <sz val="8"/>
            <color indexed="81"/>
            <rFont val="Tahoma"/>
            <family val="2"/>
          </rPr>
          <t xml:space="preserve"> de location </t>
        </r>
        <r>
          <rPr>
            <b/>
            <sz val="8"/>
            <color indexed="10"/>
            <rFont val="Tahoma"/>
            <family val="2"/>
          </rPr>
          <t>supérieure ou égale à 4 jours</t>
        </r>
      </text>
    </comment>
  </commentList>
</comments>
</file>

<file path=xl/sharedStrings.xml><?xml version="1.0" encoding="utf-8"?>
<sst xmlns="http://schemas.openxmlformats.org/spreadsheetml/2006/main" count="57" uniqueCount="56">
  <si>
    <t xml:space="preserve"> </t>
  </si>
  <si>
    <t>TOTAL</t>
  </si>
  <si>
    <t>EXTERIEUR Adulte</t>
  </si>
  <si>
    <t>EQUIPAGE</t>
  </si>
  <si>
    <t>N° Carte ASAC</t>
  </si>
  <si>
    <t>Nom</t>
  </si>
  <si>
    <t>Prénom</t>
  </si>
  <si>
    <t>A renseigner</t>
  </si>
  <si>
    <t>Carte ASAC</t>
  </si>
  <si>
    <t>Cotisation Section VOILE</t>
  </si>
  <si>
    <t>Forfait bouteille de Gaz</t>
  </si>
  <si>
    <t>Supplément extérieur</t>
  </si>
  <si>
    <t>Cotisation Section Voile</t>
  </si>
  <si>
    <t>Supplément extérieur /j</t>
  </si>
  <si>
    <t>Forfait Bouteille de Gaz</t>
  </si>
  <si>
    <t>EXTERIEUR Enfant (Age &lt; 18 ans)</t>
  </si>
  <si>
    <t>Avance Réservation</t>
  </si>
  <si>
    <t>Divers Tarifs</t>
  </si>
  <si>
    <t>Section VOILE ?</t>
  </si>
  <si>
    <t>Carte ASAC (€)</t>
  </si>
  <si>
    <t>Cotisation
Section (€)</t>
  </si>
  <si>
    <t>DETAIL / Equipier</t>
  </si>
  <si>
    <t>Location bateau (€)</t>
  </si>
  <si>
    <t>STATUS</t>
  </si>
  <si>
    <t>Total (€)</t>
  </si>
  <si>
    <t>CHEF DE BORD</t>
  </si>
  <si>
    <t>EQUIPIERS</t>
  </si>
  <si>
    <t>Supplément Extérieur</t>
  </si>
  <si>
    <t>Location Bateau par jour</t>
  </si>
  <si>
    <t>Nombre de jour de Location</t>
  </si>
  <si>
    <t>Nombre Personnes</t>
  </si>
  <si>
    <t>Facture</t>
  </si>
  <si>
    <t>N°1</t>
  </si>
  <si>
    <t>N°2</t>
  </si>
  <si>
    <t>N°3</t>
  </si>
  <si>
    <t>Fectures exceptionnelles (retirées du montant global)</t>
  </si>
  <si>
    <t>PARTIE à RENSEIGNER</t>
  </si>
  <si>
    <t>Montant 
(€)</t>
  </si>
  <si>
    <r>
      <t xml:space="preserve">Objet
</t>
    </r>
    <r>
      <rPr>
        <sz val="10"/>
        <rFont val="Comic Sans MS"/>
        <family val="4"/>
      </rPr>
      <t>(</t>
    </r>
    <r>
      <rPr>
        <i/>
        <sz val="10"/>
        <rFont val="Comic Sans MS"/>
        <family val="4"/>
      </rPr>
      <t>Parebatage, Pompe WC, Pharma, ...</t>
    </r>
    <r>
      <rPr>
        <sz val="10"/>
        <rFont val="Comic Sans MS"/>
        <family val="4"/>
      </rPr>
      <t>)</t>
    </r>
  </si>
  <si>
    <t>NOKIA Adulte</t>
  </si>
  <si>
    <t>NOKIA Enfant (Age &lt; 15 ans)</t>
  </si>
  <si>
    <t>NOKIA Enfant (15 ans &lt;= Age &lt; 18 ans)</t>
  </si>
  <si>
    <t>Date de réservation</t>
  </si>
  <si>
    <t>Nombre de jours</t>
  </si>
  <si>
    <t>NB Jour de reservation</t>
  </si>
  <si>
    <t>Chèque 2</t>
  </si>
  <si>
    <r>
      <t xml:space="preserve">       </t>
    </r>
    <r>
      <rPr>
        <b/>
        <sz val="14"/>
        <rFont val="Comic Sans MS"/>
        <family val="4"/>
      </rPr>
      <t>Chèque 1</t>
    </r>
  </si>
  <si>
    <t>Solde Location Bateau</t>
  </si>
  <si>
    <t>Avance réservation (arrhes)</t>
  </si>
  <si>
    <t>Regle sur l'avance de reservation (Arrhes)</t>
  </si>
  <si>
    <t>Arrhes remboursées si mauvaise météo (*)</t>
  </si>
  <si>
    <t>(*) validation du bureau après demande su skipper</t>
  </si>
  <si>
    <t>Annulation sans frais 7 jours avant la location</t>
  </si>
  <si>
    <t>Deux chèques à fournir</t>
  </si>
  <si>
    <t>Arrhes pour location superieure a 1 jour</t>
  </si>
  <si>
    <t xml:space="preserve"> Avance Réservation plus de 5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</si>
</sst>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>
    <font>
      <sz val="10"/>
      <name val="FuturaA Book BT"/>
    </font>
    <font>
      <b/>
      <sz val="10"/>
      <name val="FuturaA Book BT"/>
    </font>
    <font>
      <b/>
      <sz val="8"/>
      <color indexed="10"/>
      <name val="Tahoma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color indexed="9"/>
      <name val="Comic Sans MS"/>
      <family val="4"/>
    </font>
    <font>
      <b/>
      <sz val="8"/>
      <color indexed="8"/>
      <name val="Tahoma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0"/>
      <color indexed="21"/>
      <name val="Comic Sans MS"/>
      <family val="4"/>
    </font>
    <font>
      <i/>
      <sz val="10"/>
      <name val="Comic Sans MS"/>
      <family val="4"/>
    </font>
    <font>
      <b/>
      <sz val="8"/>
      <color indexed="81"/>
      <name val="Tahoma"/>
      <family val="2"/>
    </font>
    <font>
      <sz val="14"/>
      <name val="Comic Sans MS"/>
      <family val="4"/>
    </font>
    <font>
      <sz val="8"/>
      <name val="FuturaA Book BT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1" xfId="0" applyFill="1" applyBorder="1"/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8" fillId="0" borderId="7" xfId="0" applyFont="1" applyBorder="1"/>
    <xf numFmtId="14" fontId="4" fillId="0" borderId="0" xfId="0" applyNumberFormat="1" applyFont="1"/>
    <xf numFmtId="0" fontId="9" fillId="0" borderId="0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4" xfId="0" applyFont="1" applyFill="1" applyBorder="1"/>
    <xf numFmtId="2" fontId="4" fillId="0" borderId="6" xfId="0" applyNumberFormat="1" applyFont="1" applyBorder="1"/>
    <xf numFmtId="0" fontId="4" fillId="0" borderId="11" xfId="0" applyFont="1" applyBorder="1"/>
    <xf numFmtId="2" fontId="3" fillId="0" borderId="12" xfId="0" applyNumberFormat="1" applyFont="1" applyBorder="1"/>
    <xf numFmtId="2" fontId="4" fillId="0" borderId="3" xfId="0" applyNumberFormat="1" applyFont="1" applyBorder="1"/>
    <xf numFmtId="0" fontId="4" fillId="0" borderId="13" xfId="0" applyFont="1" applyBorder="1"/>
    <xf numFmtId="2" fontId="3" fillId="0" borderId="14" xfId="0" applyNumberFormat="1" applyFont="1" applyBorder="1"/>
    <xf numFmtId="2" fontId="4" fillId="0" borderId="1" xfId="0" applyNumberFormat="1" applyFont="1" applyBorder="1"/>
    <xf numFmtId="0" fontId="4" fillId="0" borderId="15" xfId="0" applyFont="1" applyBorder="1"/>
    <xf numFmtId="2" fontId="4" fillId="0" borderId="2" xfId="0" applyNumberFormat="1" applyFont="1" applyBorder="1"/>
    <xf numFmtId="0" fontId="4" fillId="0" borderId="16" xfId="0" applyFont="1" applyBorder="1"/>
    <xf numFmtId="2" fontId="3" fillId="0" borderId="17" xfId="0" applyNumberFormat="1" applyFont="1" applyBorder="1"/>
    <xf numFmtId="0" fontId="3" fillId="0" borderId="18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2" fontId="3" fillId="3" borderId="19" xfId="0" applyNumberFormat="1" applyFont="1" applyFill="1" applyBorder="1"/>
    <xf numFmtId="0" fontId="3" fillId="4" borderId="0" xfId="0" applyFont="1" applyFill="1"/>
    <xf numFmtId="0" fontId="4" fillId="4" borderId="0" xfId="0" applyFont="1" applyFill="1"/>
    <xf numFmtId="164" fontId="8" fillId="0" borderId="20" xfId="0" applyNumberFormat="1" applyFont="1" applyBorder="1" applyAlignment="1">
      <alignment horizontal="center" vertical="center"/>
    </xf>
    <xf numFmtId="0" fontId="4" fillId="0" borderId="21" xfId="0" applyFont="1" applyBorder="1"/>
    <xf numFmtId="0" fontId="3" fillId="0" borderId="0" xfId="0" applyFont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Protection="1">
      <protection locked="0"/>
    </xf>
    <xf numFmtId="2" fontId="4" fillId="0" borderId="19" xfId="0" applyNumberFormat="1" applyFont="1" applyBorder="1" applyProtection="1">
      <protection locked="0"/>
    </xf>
    <xf numFmtId="0" fontId="3" fillId="5" borderId="24" xfId="0" applyFont="1" applyFill="1" applyBorder="1" applyAlignment="1">
      <alignment horizontal="center" vertical="center" wrapText="1"/>
    </xf>
    <xf numFmtId="0" fontId="5" fillId="0" borderId="6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8" fillId="0" borderId="5" xfId="0" applyFont="1" applyBorder="1" applyAlignment="1">
      <alignment horizontal="center"/>
    </xf>
    <xf numFmtId="0" fontId="9" fillId="0" borderId="0" xfId="0" applyFont="1" applyBorder="1" applyAlignment="1"/>
    <xf numFmtId="0" fontId="7" fillId="5" borderId="22" xfId="0" applyFont="1" applyFill="1" applyBorder="1" applyAlignment="1">
      <alignment horizontal="center" vertical="center" wrapText="1"/>
    </xf>
    <xf numFmtId="2" fontId="4" fillId="0" borderId="19" xfId="0" applyNumberFormat="1" applyFont="1" applyBorder="1"/>
    <xf numFmtId="1" fontId="3" fillId="0" borderId="1" xfId="0" applyNumberFormat="1" applyFont="1" applyFill="1" applyBorder="1"/>
    <xf numFmtId="0" fontId="3" fillId="5" borderId="22" xfId="0" applyFont="1" applyFill="1" applyBorder="1" applyAlignment="1">
      <alignment vertical="center" wrapText="1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13" fillId="0" borderId="29" xfId="0" applyFont="1" applyBorder="1"/>
    <xf numFmtId="0" fontId="4" fillId="0" borderId="30" xfId="0" applyFont="1" applyBorder="1"/>
    <xf numFmtId="0" fontId="0" fillId="0" borderId="30" xfId="0" applyBorder="1"/>
    <xf numFmtId="0" fontId="0" fillId="0" borderId="31" xfId="0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fgColor indexed="43"/>
          <bgColor indexed="43"/>
        </patternFill>
      </fill>
    </dxf>
    <dxf>
      <fill>
        <patternFill>
          <fgColor indexed="43"/>
          <bgColor indexed="43"/>
        </patternFill>
      </fill>
    </dxf>
    <dxf>
      <fill>
        <patternFill>
          <fgColor indexed="43"/>
          <bgColor indexed="43"/>
        </patternFill>
      </fill>
    </dxf>
    <dxf>
      <fill>
        <patternFill>
          <fgColor indexed="43"/>
          <bgColor indexed="43"/>
        </patternFill>
      </fill>
    </dxf>
    <dxf>
      <fill>
        <patternFill>
          <fgColor indexed="43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'Saisie Inscription'!$G$15" fmlaRange="Données_Asac!$B$5:$B$10" noThreeD="1" sel="1" val="0"/>
</file>

<file path=xl/ctrlProps/ctrlProp10.xml><?xml version="1.0" encoding="utf-8"?>
<formControlPr xmlns="http://schemas.microsoft.com/office/spreadsheetml/2009/9/main" objectType="Drop" dropStyle="combo" dx="22" fmlaLink="$G$25" fmlaRange="Données_Asac!$B$5:$B$10" noThreeD="1" sel="1" val="0"/>
</file>

<file path=xl/ctrlProps/ctrlProp11.xml><?xml version="1.0" encoding="utf-8"?>
<formControlPr xmlns="http://schemas.microsoft.com/office/spreadsheetml/2009/9/main" objectType="CheckBox" fmlaLink="$E$15" lockText="1"/>
</file>

<file path=xl/ctrlProps/ctrlProp12.xml><?xml version="1.0" encoding="utf-8"?>
<formControlPr xmlns="http://schemas.microsoft.com/office/spreadsheetml/2009/9/main" objectType="CheckBox" fmlaLink="$E$17" lockText="1"/>
</file>

<file path=xl/ctrlProps/ctrlProp13.xml><?xml version="1.0" encoding="utf-8"?>
<formControlPr xmlns="http://schemas.microsoft.com/office/spreadsheetml/2009/9/main" objectType="CheckBox" fmlaLink="$E$18" lockText="1"/>
</file>

<file path=xl/ctrlProps/ctrlProp14.xml><?xml version="1.0" encoding="utf-8"?>
<formControlPr xmlns="http://schemas.microsoft.com/office/spreadsheetml/2009/9/main" objectType="CheckBox" fmlaLink="$E$19" lockText="1"/>
</file>

<file path=xl/ctrlProps/ctrlProp15.xml><?xml version="1.0" encoding="utf-8"?>
<formControlPr xmlns="http://schemas.microsoft.com/office/spreadsheetml/2009/9/main" objectType="CheckBox" fmlaLink="$E$20" lockText="1"/>
</file>

<file path=xl/ctrlProps/ctrlProp16.xml><?xml version="1.0" encoding="utf-8"?>
<formControlPr xmlns="http://schemas.microsoft.com/office/spreadsheetml/2009/9/main" objectType="CheckBox" fmlaLink="$E$21" lockText="1"/>
</file>

<file path=xl/ctrlProps/ctrlProp17.xml><?xml version="1.0" encoding="utf-8"?>
<formControlPr xmlns="http://schemas.microsoft.com/office/spreadsheetml/2009/9/main" objectType="CheckBox" fmlaLink="$E$22" lockText="1"/>
</file>

<file path=xl/ctrlProps/ctrlProp18.xml><?xml version="1.0" encoding="utf-8"?>
<formControlPr xmlns="http://schemas.microsoft.com/office/spreadsheetml/2009/9/main" objectType="CheckBox" fmlaLink="$E$23" lockText="1"/>
</file>

<file path=xl/ctrlProps/ctrlProp19.xml><?xml version="1.0" encoding="utf-8"?>
<formControlPr xmlns="http://schemas.microsoft.com/office/spreadsheetml/2009/9/main" objectType="CheckBox" fmlaLink="$E$24" lockText="1"/>
</file>

<file path=xl/ctrlProps/ctrlProp2.xml><?xml version="1.0" encoding="utf-8"?>
<formControlPr xmlns="http://schemas.microsoft.com/office/spreadsheetml/2009/9/main" objectType="Drop" dropStyle="combo" dx="22" fmlaLink="'Saisie Inscription'!$G$17" fmlaRange="Données_Asac!$B$5:$B$10" noThreeD="1" sel="1" val="0"/>
</file>

<file path=xl/ctrlProps/ctrlProp20.xml><?xml version="1.0" encoding="utf-8"?>
<formControlPr xmlns="http://schemas.microsoft.com/office/spreadsheetml/2009/9/main" objectType="CheckBox" fmlaLink="$E$25" lockText="1"/>
</file>

<file path=xl/ctrlProps/ctrlProp21.xml><?xml version="1.0" encoding="utf-8"?>
<formControlPr xmlns="http://schemas.microsoft.com/office/spreadsheetml/2009/9/main" objectType="Drop" dropStyle="combo" dx="22" fmlaLink="Données_Asac!$C$21" fmlaRange="Données_Asac!$B$21:$B$30" noThreeD="1" sel="1" val="0"/>
</file>

<file path=xl/ctrlProps/ctrlProp3.xml><?xml version="1.0" encoding="utf-8"?>
<formControlPr xmlns="http://schemas.microsoft.com/office/spreadsheetml/2009/9/main" objectType="Drop" dropStyle="combo" dx="22" fmlaLink="'Saisie Inscription'!$G$18" fmlaRange="Données_Asac!$B$5:$B$10" noThreeD="1" sel="1" val="0"/>
</file>

<file path=xl/ctrlProps/ctrlProp4.xml><?xml version="1.0" encoding="utf-8"?>
<formControlPr xmlns="http://schemas.microsoft.com/office/spreadsheetml/2009/9/main" objectType="Drop" dropStyle="combo" dx="22" fmlaLink="$G$19" fmlaRange="Données_Asac!$B$5:$B$10" noThreeD="1" sel="1" val="0"/>
</file>

<file path=xl/ctrlProps/ctrlProp5.xml><?xml version="1.0" encoding="utf-8"?>
<formControlPr xmlns="http://schemas.microsoft.com/office/spreadsheetml/2009/9/main" objectType="Drop" dropStyle="combo" dx="22" fmlaLink="$G$20" fmlaRange="Données_Asac!$B$5:$B$10" noThreeD="1" sel="1" val="0"/>
</file>

<file path=xl/ctrlProps/ctrlProp6.xml><?xml version="1.0" encoding="utf-8"?>
<formControlPr xmlns="http://schemas.microsoft.com/office/spreadsheetml/2009/9/main" objectType="Drop" dropStyle="combo" dx="22" fmlaLink="$G$21" fmlaRange="Données_Asac!$B$5:$B$10" noThreeD="1" sel="1" val="0"/>
</file>

<file path=xl/ctrlProps/ctrlProp7.xml><?xml version="1.0" encoding="utf-8"?>
<formControlPr xmlns="http://schemas.microsoft.com/office/spreadsheetml/2009/9/main" objectType="Drop" dropStyle="combo" dx="22" fmlaLink="$G$22" fmlaRange="Données_Asac!$B$5:$B$10" noThreeD="1" sel="1" val="0"/>
</file>

<file path=xl/ctrlProps/ctrlProp8.xml><?xml version="1.0" encoding="utf-8"?>
<formControlPr xmlns="http://schemas.microsoft.com/office/spreadsheetml/2009/9/main" objectType="Drop" dropStyle="combo" dx="22" fmlaLink="$G$23" fmlaRange="Données_Asac!$B$5:$B$10" noThreeD="1" sel="1" val="0"/>
</file>

<file path=xl/ctrlProps/ctrlProp9.xml><?xml version="1.0" encoding="utf-8"?>
<formControlPr xmlns="http://schemas.microsoft.com/office/spreadsheetml/2009/9/main" objectType="Drop" dropStyle="combo" dx="22" fmlaLink="$G$24" fmlaRange="Données_Asac!$B$5:$B$10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5</xdr:row>
      <xdr:rowOff>123825</xdr:rowOff>
    </xdr:from>
    <xdr:to>
      <xdr:col>4</xdr:col>
      <xdr:colOff>114300</xdr:colOff>
      <xdr:row>8</xdr:row>
      <xdr:rowOff>200025</xdr:rowOff>
    </xdr:to>
    <xdr:sp macro="" textlink="">
      <xdr:nvSpPr>
        <xdr:cNvPr id="9391" name="Rectangle 1064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>
          <a:spLocks noChangeArrowheads="1"/>
        </xdr:cNvSpPr>
      </xdr:nvSpPr>
      <xdr:spPr bwMode="auto">
        <a:xfrm>
          <a:off x="942975" y="1171575"/>
          <a:ext cx="3629025" cy="771525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xmlns:mc="http://schemas.openxmlformats.org/markup-compatibility/2006" val="33CCCC" mc:Ignorable="a14" a14:legacySpreadsheetColorIndex="49"/>
                  </a:gs>
                  <a:gs pos="50000">
                    <a:srgbClr val="F4FCFC"/>
                  </a:gs>
                  <a:gs pos="100000">
                    <a:srgbClr xmlns:mc="http://schemas.openxmlformats.org/markup-compatibility/2006" val="33CCCC" mc:Ignorable="a14" a14:legacySpreadsheetColorIndex="49"/>
                  </a:gs>
                </a:gsLst>
                <a:lin ang="2700000" scaled="1"/>
              </a:gra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47625</xdr:rowOff>
        </xdr:from>
        <xdr:to>
          <xdr:col>5</xdr:col>
          <xdr:colOff>2247900</xdr:colOff>
          <xdr:row>14</xdr:row>
          <xdr:rowOff>266700</xdr:rowOff>
        </xdr:to>
        <xdr:sp macro="" textlink="">
          <xdr:nvSpPr>
            <xdr:cNvPr id="9217" name="Drop Down 1025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47625</xdr:rowOff>
        </xdr:from>
        <xdr:to>
          <xdr:col>5</xdr:col>
          <xdr:colOff>2247900</xdr:colOff>
          <xdr:row>16</xdr:row>
          <xdr:rowOff>266700</xdr:rowOff>
        </xdr:to>
        <xdr:sp macro="" textlink="">
          <xdr:nvSpPr>
            <xdr:cNvPr id="9219" name="Drop Down 1027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47625</xdr:rowOff>
        </xdr:from>
        <xdr:to>
          <xdr:col>5</xdr:col>
          <xdr:colOff>2247900</xdr:colOff>
          <xdr:row>17</xdr:row>
          <xdr:rowOff>266700</xdr:rowOff>
        </xdr:to>
        <xdr:sp macro="" textlink="">
          <xdr:nvSpPr>
            <xdr:cNvPr id="9220" name="Drop Down 1028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47625</xdr:rowOff>
        </xdr:from>
        <xdr:to>
          <xdr:col>5</xdr:col>
          <xdr:colOff>2247900</xdr:colOff>
          <xdr:row>18</xdr:row>
          <xdr:rowOff>266700</xdr:rowOff>
        </xdr:to>
        <xdr:sp macro="" textlink="">
          <xdr:nvSpPr>
            <xdr:cNvPr id="9221" name="Drop Down 1029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47625</xdr:rowOff>
        </xdr:from>
        <xdr:to>
          <xdr:col>5</xdr:col>
          <xdr:colOff>2247900</xdr:colOff>
          <xdr:row>19</xdr:row>
          <xdr:rowOff>266700</xdr:rowOff>
        </xdr:to>
        <xdr:sp macro="" textlink="">
          <xdr:nvSpPr>
            <xdr:cNvPr id="9222" name="Drop Down 1030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47625</xdr:rowOff>
        </xdr:from>
        <xdr:to>
          <xdr:col>5</xdr:col>
          <xdr:colOff>2247900</xdr:colOff>
          <xdr:row>20</xdr:row>
          <xdr:rowOff>266700</xdr:rowOff>
        </xdr:to>
        <xdr:sp macro="" textlink="">
          <xdr:nvSpPr>
            <xdr:cNvPr id="9223" name="Drop Down 1031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47625</xdr:rowOff>
        </xdr:from>
        <xdr:to>
          <xdr:col>5</xdr:col>
          <xdr:colOff>2247900</xdr:colOff>
          <xdr:row>21</xdr:row>
          <xdr:rowOff>266700</xdr:rowOff>
        </xdr:to>
        <xdr:sp macro="" textlink="">
          <xdr:nvSpPr>
            <xdr:cNvPr id="9224" name="Drop Down 1032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47625</xdr:rowOff>
        </xdr:from>
        <xdr:to>
          <xdr:col>5</xdr:col>
          <xdr:colOff>2247900</xdr:colOff>
          <xdr:row>22</xdr:row>
          <xdr:rowOff>266700</xdr:rowOff>
        </xdr:to>
        <xdr:sp macro="" textlink="">
          <xdr:nvSpPr>
            <xdr:cNvPr id="9225" name="Drop Down 1033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47625</xdr:rowOff>
        </xdr:from>
        <xdr:to>
          <xdr:col>5</xdr:col>
          <xdr:colOff>2247900</xdr:colOff>
          <xdr:row>23</xdr:row>
          <xdr:rowOff>266700</xdr:rowOff>
        </xdr:to>
        <xdr:sp macro="" textlink="">
          <xdr:nvSpPr>
            <xdr:cNvPr id="9226" name="Drop Down 1034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47625</xdr:rowOff>
        </xdr:from>
        <xdr:to>
          <xdr:col>5</xdr:col>
          <xdr:colOff>2247900</xdr:colOff>
          <xdr:row>24</xdr:row>
          <xdr:rowOff>266700</xdr:rowOff>
        </xdr:to>
        <xdr:sp macro="" textlink="">
          <xdr:nvSpPr>
            <xdr:cNvPr id="9227" name="Drop Down 1035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28575</xdr:colOff>
      <xdr:row>1</xdr:row>
      <xdr:rowOff>19050</xdr:rowOff>
    </xdr:from>
    <xdr:to>
      <xdr:col>12</xdr:col>
      <xdr:colOff>0</xdr:colOff>
      <xdr:row>4</xdr:row>
      <xdr:rowOff>38100</xdr:rowOff>
    </xdr:to>
    <xdr:sp macro="" textlink="">
      <xdr:nvSpPr>
        <xdr:cNvPr id="9230" name="Text Box 1038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981075" y="209550"/>
          <a:ext cx="97155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1" i="0" u="none" strike="noStrike" baseline="0">
              <a:solidFill>
                <a:srgbClr val="00CCFF"/>
              </a:solidFill>
              <a:latin typeface="Comic Sans MS"/>
            </a:rPr>
            <a:t>FEUILLE DE RESERVATION 2019 </a:t>
          </a:r>
          <a:br>
            <a:rPr lang="en-US" sz="1400" b="1" i="0" u="none" strike="noStrike" baseline="0">
              <a:solidFill>
                <a:srgbClr val="00CCFF"/>
              </a:solidFill>
              <a:latin typeface="Comic Sans MS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omic Sans MS"/>
              <a:ea typeface="+mn-ea"/>
              <a:cs typeface="+mn-cs"/>
            </a:rPr>
            <a:t>(location week-end ou période hors semaine ETE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omic Sans MS"/>
              <a:ea typeface="+mn-ea"/>
              <a:cs typeface="+mn-cs"/>
            </a:rPr>
            <a:t>*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omic Sans MS"/>
              <a:ea typeface="+mn-ea"/>
              <a:cs typeface="+mn-cs"/>
            </a:rPr>
            <a:t>)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A retourner au bureau de la section lorsque l'équipage est défini, accompagné du chèque 1 (avance)</a:t>
          </a:r>
          <a:endParaRPr lang="fr-FR" sz="1200">
            <a:effectLst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omic Sans MS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omic Sans MS"/>
            <a:ea typeface="+mn-ea"/>
            <a:cs typeface="+mn-cs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Comic Sans M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9525</xdr:rowOff>
        </xdr:from>
        <xdr:to>
          <xdr:col>4</xdr:col>
          <xdr:colOff>504825</xdr:colOff>
          <xdr:row>15</xdr:row>
          <xdr:rowOff>19050</xdr:rowOff>
        </xdr:to>
        <xdr:sp macro="" textlink="">
          <xdr:nvSpPr>
            <xdr:cNvPr id="9238" name="Check Box 1046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1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47625</xdr:rowOff>
        </xdr:from>
        <xdr:to>
          <xdr:col>4</xdr:col>
          <xdr:colOff>504825</xdr:colOff>
          <xdr:row>16</xdr:row>
          <xdr:rowOff>266700</xdr:rowOff>
        </xdr:to>
        <xdr:sp macro="" textlink="">
          <xdr:nvSpPr>
            <xdr:cNvPr id="9239" name="Check Box 1047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1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38100</xdr:rowOff>
        </xdr:from>
        <xdr:to>
          <xdr:col>4</xdr:col>
          <xdr:colOff>504825</xdr:colOff>
          <xdr:row>17</xdr:row>
          <xdr:rowOff>257175</xdr:rowOff>
        </xdr:to>
        <xdr:sp macro="" textlink="">
          <xdr:nvSpPr>
            <xdr:cNvPr id="9240" name="Check Box 1048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1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38100</xdr:rowOff>
        </xdr:from>
        <xdr:to>
          <xdr:col>4</xdr:col>
          <xdr:colOff>504825</xdr:colOff>
          <xdr:row>18</xdr:row>
          <xdr:rowOff>257175</xdr:rowOff>
        </xdr:to>
        <xdr:sp macro="" textlink="">
          <xdr:nvSpPr>
            <xdr:cNvPr id="9241" name="Check Box 1049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1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38100</xdr:rowOff>
        </xdr:from>
        <xdr:to>
          <xdr:col>4</xdr:col>
          <xdr:colOff>504825</xdr:colOff>
          <xdr:row>19</xdr:row>
          <xdr:rowOff>257175</xdr:rowOff>
        </xdr:to>
        <xdr:sp macro="" textlink="">
          <xdr:nvSpPr>
            <xdr:cNvPr id="9242" name="Check Box 1050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1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19050</xdr:rowOff>
        </xdr:from>
        <xdr:to>
          <xdr:col>4</xdr:col>
          <xdr:colOff>504825</xdr:colOff>
          <xdr:row>20</xdr:row>
          <xdr:rowOff>238125</xdr:rowOff>
        </xdr:to>
        <xdr:sp macro="" textlink="">
          <xdr:nvSpPr>
            <xdr:cNvPr id="9243" name="Check Box 1051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1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19050</xdr:rowOff>
        </xdr:from>
        <xdr:to>
          <xdr:col>4</xdr:col>
          <xdr:colOff>504825</xdr:colOff>
          <xdr:row>21</xdr:row>
          <xdr:rowOff>238125</xdr:rowOff>
        </xdr:to>
        <xdr:sp macro="" textlink="">
          <xdr:nvSpPr>
            <xdr:cNvPr id="9244" name="Check Box 1052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1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19050</xdr:rowOff>
        </xdr:from>
        <xdr:to>
          <xdr:col>4</xdr:col>
          <xdr:colOff>504825</xdr:colOff>
          <xdr:row>22</xdr:row>
          <xdr:rowOff>238125</xdr:rowOff>
        </xdr:to>
        <xdr:sp macro="" textlink="">
          <xdr:nvSpPr>
            <xdr:cNvPr id="9245" name="Check Box 1053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1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38100</xdr:rowOff>
        </xdr:from>
        <xdr:to>
          <xdr:col>4</xdr:col>
          <xdr:colOff>504825</xdr:colOff>
          <xdr:row>23</xdr:row>
          <xdr:rowOff>257175</xdr:rowOff>
        </xdr:to>
        <xdr:sp macro="" textlink="">
          <xdr:nvSpPr>
            <xdr:cNvPr id="9246" name="Check Box 1054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1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38100</xdr:rowOff>
        </xdr:from>
        <xdr:to>
          <xdr:col>4</xdr:col>
          <xdr:colOff>504825</xdr:colOff>
          <xdr:row>24</xdr:row>
          <xdr:rowOff>257175</xdr:rowOff>
        </xdr:to>
        <xdr:sp macro="" textlink="">
          <xdr:nvSpPr>
            <xdr:cNvPr id="9247" name="Check Box 1055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</xdr:col>
      <xdr:colOff>150495</xdr:colOff>
      <xdr:row>5</xdr:row>
      <xdr:rowOff>129540</xdr:rowOff>
    </xdr:from>
    <xdr:to>
      <xdr:col>11</xdr:col>
      <xdr:colOff>651510</xdr:colOff>
      <xdr:row>8</xdr:row>
      <xdr:rowOff>85641</xdr:rowOff>
    </xdr:to>
    <xdr:sp macro="" textlink="" fLocksText="0">
      <xdr:nvSpPr>
        <xdr:cNvPr id="9257" name="Text Box 1065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4391025" y="1076325"/>
          <a:ext cx="6296025" cy="5524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609600</xdr:colOff>
      <xdr:row>32</xdr:row>
      <xdr:rowOff>57150</xdr:rowOff>
    </xdr:from>
    <xdr:to>
      <xdr:col>8</xdr:col>
      <xdr:colOff>190500</xdr:colOff>
      <xdr:row>37</xdr:row>
      <xdr:rowOff>76200</xdr:rowOff>
    </xdr:to>
    <xdr:sp macro="" textlink="">
      <xdr:nvSpPr>
        <xdr:cNvPr id="9394" name="Rectangle 1066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>
          <a:spLocks noChangeArrowheads="1"/>
        </xdr:cNvSpPr>
      </xdr:nvSpPr>
      <xdr:spPr bwMode="auto">
        <a:xfrm>
          <a:off x="4343400" y="8286750"/>
          <a:ext cx="3829050" cy="13525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238125</xdr:colOff>
      <xdr:row>25</xdr:row>
      <xdr:rowOff>19050</xdr:rowOff>
    </xdr:from>
    <xdr:to>
      <xdr:col>2</xdr:col>
      <xdr:colOff>781050</xdr:colOff>
      <xdr:row>25</xdr:row>
      <xdr:rowOff>209550</xdr:rowOff>
    </xdr:to>
    <xdr:sp macro="" textlink="">
      <xdr:nvSpPr>
        <xdr:cNvPr id="9395" name="Rectangle 1070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>
          <a:spLocks noChangeArrowheads="1"/>
        </xdr:cNvSpPr>
      </xdr:nvSpPr>
      <xdr:spPr bwMode="auto">
        <a:xfrm>
          <a:off x="2943225" y="6753225"/>
          <a:ext cx="542925" cy="1905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32</xdr:row>
      <xdr:rowOff>38100</xdr:rowOff>
    </xdr:from>
    <xdr:to>
      <xdr:col>2</xdr:col>
      <xdr:colOff>981075</xdr:colOff>
      <xdr:row>32</xdr:row>
      <xdr:rowOff>266700</xdr:rowOff>
    </xdr:to>
    <xdr:sp macro="" textlink="">
      <xdr:nvSpPr>
        <xdr:cNvPr id="9396" name="Rectangle 1071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>
          <a:spLocks noChangeArrowheads="1"/>
        </xdr:cNvSpPr>
      </xdr:nvSpPr>
      <xdr:spPr bwMode="auto">
        <a:xfrm>
          <a:off x="2762250" y="8267700"/>
          <a:ext cx="923925" cy="2286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4</xdr:row>
      <xdr:rowOff>129540</xdr:rowOff>
    </xdr:from>
    <xdr:to>
      <xdr:col>5</xdr:col>
      <xdr:colOff>651448</xdr:colOff>
      <xdr:row>5</xdr:row>
      <xdr:rowOff>131642</xdr:rowOff>
    </xdr:to>
    <xdr:sp macro="" textlink="">
      <xdr:nvSpPr>
        <xdr:cNvPr id="9264" name="Text Box 1072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4352925" y="885825"/>
          <a:ext cx="1143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8080"/>
              </a:solidFill>
              <a:latin typeface="Comic Sans MS"/>
            </a:rPr>
            <a:t>COMMENTAIRES:</a:t>
          </a:r>
          <a:endParaRPr lang="en-US" sz="900" b="1" i="0" u="none" strike="noStrike" baseline="0">
            <a:solidFill>
              <a:srgbClr val="000000"/>
            </a:solidFill>
            <a:latin typeface="FuturaA Book BT"/>
          </a:endParaRP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FuturaA Book BT"/>
          </a:endParaRPr>
        </a:p>
      </xdr:txBody>
    </xdr:sp>
    <xdr:clientData/>
  </xdr:twoCellAnchor>
  <xdr:twoCellAnchor>
    <xdr:from>
      <xdr:col>0</xdr:col>
      <xdr:colOff>150495</xdr:colOff>
      <xdr:row>0</xdr:row>
      <xdr:rowOff>140970</xdr:rowOff>
    </xdr:from>
    <xdr:to>
      <xdr:col>1</xdr:col>
      <xdr:colOff>1078214</xdr:colOff>
      <xdr:row>5</xdr:row>
      <xdr:rowOff>74295</xdr:rowOff>
    </xdr:to>
    <xdr:sp macro="" textlink="">
      <xdr:nvSpPr>
        <xdr:cNvPr id="9266" name="WordArt 1074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>
          <a:spLocks noChangeArrowheads="1" noChangeShapeType="1" noTextEdit="1"/>
        </xdr:cNvSpPr>
      </xdr:nvSpPr>
      <xdr:spPr bwMode="auto">
        <a:xfrm rot="-1921447">
          <a:off x="152400" y="142875"/>
          <a:ext cx="1876425" cy="885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9" lon="19439998" rev="0"/>
            </a:camera>
            <a:lightRig rig="legacyNormal2" dir="t"/>
          </a:scene3d>
          <a:sp3d extrusionH="354000" prstMaterial="legacyMatte">
            <a:extrusionClr>
              <a:srgbClr val="939676"/>
            </a:extrusionClr>
            <a:contourClr>
              <a:srgbClr xmlns:mc="http://schemas.openxmlformats.org/markup-compatibility/2006" xmlns:a14="http://schemas.microsoft.com/office/drawing/2010/main" val="33CCCC" mc:Ignorable="a14" a14:legacySpreadsheetColorIndex="49"/>
            </a:contour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33CCCC" mc:Ignorable="a14" a14:legacySpreadsheetColorIndex="49"/>
                  </a:gs>
                  <a:gs pos="50000">
                    <a:srgbClr xmlns:mc="http://schemas.openxmlformats.org/markup-compatibility/2006" xmlns:a14="http://schemas.microsoft.com/office/drawing/2010/main" val="EFFBFB" mc:Ignorable="a14" a14:legacySpreadsheetColorIndex="49">
                      <a:gamma/>
                      <a:tint val="7843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33CCCC" mc:Ignorable="a14" a14:legacySpreadsheetColorIndex="49"/>
                  </a:gs>
                </a:gsLst>
                <a:lin ang="4621447" scaled="1"/>
              </a:gradFill>
              <a:effectLst/>
              <a:latin typeface="Haettenschweiler" panose="020B0706040902060204" pitchFamily="34" charset="0"/>
            </a:rPr>
            <a:t>ASAC VOILE</a:t>
          </a:r>
        </a:p>
      </xdr:txBody>
    </xdr:sp>
    <xdr:clientData/>
  </xdr:twoCellAnchor>
  <xdr:twoCellAnchor>
    <xdr:from>
      <xdr:col>1</xdr:col>
      <xdr:colOff>1403537</xdr:colOff>
      <xdr:row>5</xdr:row>
      <xdr:rowOff>182208</xdr:rowOff>
    </xdr:from>
    <xdr:to>
      <xdr:col>3</xdr:col>
      <xdr:colOff>475685</xdr:colOff>
      <xdr:row>7</xdr:row>
      <xdr:rowOff>24368</xdr:rowOff>
    </xdr:to>
    <xdr:sp macro="" textlink="" fLocksText="0">
      <xdr:nvSpPr>
        <xdr:cNvPr id="33" name="Text Box 107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2346512" y="1138518"/>
          <a:ext cx="1642222" cy="2414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FF9900"/>
              </a:solidFill>
              <a:latin typeface="Comic Sans MS"/>
            </a:rPr>
            <a:t>du jj/mm au jj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Comic Sans MS"/>
              <a:ea typeface="+mn-ea"/>
              <a:cs typeface="+mn-cs"/>
            </a:rPr>
            <a:t>/mm</a:t>
          </a:r>
          <a:endParaRPr lang="en-US" sz="1200" b="0" i="0" u="none" strike="noStrike" baseline="0">
            <a:solidFill>
              <a:srgbClr val="FF9900"/>
            </a:solidFill>
            <a:latin typeface="Comic Sans M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7</xdr:row>
          <xdr:rowOff>104775</xdr:rowOff>
        </xdr:from>
        <xdr:to>
          <xdr:col>2</xdr:col>
          <xdr:colOff>47625</xdr:colOff>
          <xdr:row>8</xdr:row>
          <xdr:rowOff>9525</xdr:rowOff>
        </xdr:to>
        <xdr:sp macro="" textlink="">
          <xdr:nvSpPr>
            <xdr:cNvPr id="9330" name="Drop Down 1138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1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41413</xdr:colOff>
      <xdr:row>4</xdr:row>
      <xdr:rowOff>80920</xdr:rowOff>
    </xdr:from>
    <xdr:to>
      <xdr:col>11</xdr:col>
      <xdr:colOff>639046</xdr:colOff>
      <xdr:row>5</xdr:row>
      <xdr:rowOff>99970</xdr:rowOff>
    </xdr:to>
    <xdr:sp macro="" textlink="">
      <xdr:nvSpPr>
        <xdr:cNvPr id="36" name="Text Box 108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802217" y="844825"/>
          <a:ext cx="2879148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FuturaA Book BT"/>
            </a:rPr>
            <a:t>* Semaine 26..36: </a:t>
          </a:r>
          <a:r>
            <a:rPr lang="en-US" sz="1000" b="0" i="1" u="none" strike="noStrike" baseline="0">
              <a:solidFill>
                <a:srgbClr val="FF0000"/>
              </a:solidFill>
              <a:latin typeface="FuturaA Book BT"/>
            </a:rPr>
            <a:t>Utiliser le formulaire LOC ETE</a:t>
          </a:r>
        </a:p>
      </xdr:txBody>
    </xdr:sp>
    <xdr:clientData/>
  </xdr:twoCellAnchor>
  <xdr:twoCellAnchor>
    <xdr:from>
      <xdr:col>2</xdr:col>
      <xdr:colOff>57150</xdr:colOff>
      <xdr:row>32</xdr:row>
      <xdr:rowOff>38100</xdr:rowOff>
    </xdr:from>
    <xdr:to>
      <xdr:col>2</xdr:col>
      <xdr:colOff>981075</xdr:colOff>
      <xdr:row>32</xdr:row>
      <xdr:rowOff>266700</xdr:rowOff>
    </xdr:to>
    <xdr:sp macro="" textlink="">
      <xdr:nvSpPr>
        <xdr:cNvPr id="9401" name="Rectangle 1071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>
          <a:spLocks noChangeArrowheads="1"/>
        </xdr:cNvSpPr>
      </xdr:nvSpPr>
      <xdr:spPr bwMode="auto">
        <a:xfrm>
          <a:off x="2762250" y="8267700"/>
          <a:ext cx="923925" cy="228600"/>
        </a:xfrm>
        <a:prstGeom prst="rect">
          <a:avLst/>
        </a:prstGeom>
        <a:noFill/>
        <a:ln w="38100">
          <a:solidFill>
            <a:srgbClr val="FFCC9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28</xdr:row>
      <xdr:rowOff>38100</xdr:rowOff>
    </xdr:from>
    <xdr:to>
      <xdr:col>2</xdr:col>
      <xdr:colOff>981075</xdr:colOff>
      <xdr:row>28</xdr:row>
      <xdr:rowOff>266700</xdr:rowOff>
    </xdr:to>
    <xdr:sp macro="" textlink="">
      <xdr:nvSpPr>
        <xdr:cNvPr id="9402" name="Rectangle 1071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>
          <a:spLocks noChangeArrowheads="1"/>
        </xdr:cNvSpPr>
      </xdr:nvSpPr>
      <xdr:spPr bwMode="auto">
        <a:xfrm>
          <a:off x="2762250" y="7467600"/>
          <a:ext cx="923925" cy="2286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image" Target="../media/image1.png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/>
  <dimension ref="B4:C30"/>
  <sheetViews>
    <sheetView workbookViewId="0">
      <selection activeCell="C21" sqref="C21"/>
    </sheetView>
  </sheetViews>
  <sheetFormatPr defaultColWidth="11.42578125" defaultRowHeight="12.75"/>
  <cols>
    <col min="1" max="1" width="11.42578125" customWidth="1"/>
    <col min="2" max="2" width="41.5703125" bestFit="1" customWidth="1"/>
    <col min="3" max="3" width="13.42578125" customWidth="1"/>
  </cols>
  <sheetData>
    <row r="4" spans="2:3">
      <c r="B4" s="84" t="s">
        <v>12</v>
      </c>
      <c r="C4" s="85"/>
    </row>
    <row r="5" spans="2:3" ht="16.5">
      <c r="B5" s="4" t="s">
        <v>7</v>
      </c>
      <c r="C5" s="3">
        <v>0</v>
      </c>
    </row>
    <row r="6" spans="2:3" ht="16.5">
      <c r="B6" s="4" t="s">
        <v>39</v>
      </c>
      <c r="C6" s="3">
        <v>14</v>
      </c>
    </row>
    <row r="7" spans="2:3" ht="16.5">
      <c r="B7" s="4" t="s">
        <v>40</v>
      </c>
      <c r="C7" s="3">
        <v>0</v>
      </c>
    </row>
    <row r="8" spans="2:3" ht="16.5">
      <c r="B8" s="4" t="s">
        <v>41</v>
      </c>
      <c r="C8" s="3">
        <v>7</v>
      </c>
    </row>
    <row r="9" spans="2:3" ht="16.5">
      <c r="B9" s="4" t="s">
        <v>2</v>
      </c>
      <c r="C9" s="3">
        <v>20</v>
      </c>
    </row>
    <row r="10" spans="2:3" ht="16.5">
      <c r="B10" s="4" t="s">
        <v>15</v>
      </c>
      <c r="C10" s="3">
        <v>10</v>
      </c>
    </row>
    <row r="12" spans="2:3">
      <c r="B12" s="86" t="s">
        <v>17</v>
      </c>
      <c r="C12" s="86"/>
    </row>
    <row r="13" spans="2:3" ht="16.5">
      <c r="B13" s="4" t="s">
        <v>8</v>
      </c>
      <c r="C13" s="3">
        <v>3</v>
      </c>
    </row>
    <row r="14" spans="2:3" ht="16.5">
      <c r="B14" s="4" t="s">
        <v>13</v>
      </c>
      <c r="C14" s="3">
        <v>10</v>
      </c>
    </row>
    <row r="15" spans="2:3" ht="16.5">
      <c r="B15" s="4" t="s">
        <v>16</v>
      </c>
      <c r="C15" s="3">
        <v>50</v>
      </c>
    </row>
    <row r="16" spans="2:3" ht="16.5">
      <c r="B16" s="4" t="s">
        <v>14</v>
      </c>
      <c r="C16" s="3">
        <v>12</v>
      </c>
    </row>
    <row r="17" spans="2:3" ht="16.5">
      <c r="B17" s="8" t="s">
        <v>28</v>
      </c>
      <c r="C17" s="5">
        <v>50</v>
      </c>
    </row>
    <row r="18" spans="2:3" ht="16.5">
      <c r="B18" s="8" t="s">
        <v>29</v>
      </c>
      <c r="C18" s="5">
        <v>7</v>
      </c>
    </row>
    <row r="19" spans="2:3" ht="16.5">
      <c r="B19" s="4" t="s">
        <v>55</v>
      </c>
      <c r="C19" s="3">
        <v>100</v>
      </c>
    </row>
    <row r="20" spans="2:3" ht="16.5">
      <c r="B20" s="9" t="s">
        <v>44</v>
      </c>
      <c r="C20" s="47"/>
    </row>
    <row r="21" spans="2:3" ht="16.5">
      <c r="B21" s="75">
        <v>1</v>
      </c>
      <c r="C21" s="47">
        <v>1</v>
      </c>
    </row>
    <row r="22" spans="2:3" ht="16.5">
      <c r="B22" s="75">
        <v>2</v>
      </c>
      <c r="C22" s="47"/>
    </row>
    <row r="23" spans="2:3" ht="16.5">
      <c r="B23" s="75">
        <v>3</v>
      </c>
      <c r="C23" s="47"/>
    </row>
    <row r="24" spans="2:3" ht="16.5">
      <c r="B24" s="75">
        <v>4</v>
      </c>
      <c r="C24" s="47"/>
    </row>
    <row r="25" spans="2:3" ht="16.5">
      <c r="B25" s="75">
        <v>5</v>
      </c>
      <c r="C25" s="47"/>
    </row>
    <row r="26" spans="2:3" ht="16.5">
      <c r="B26" s="75">
        <v>6</v>
      </c>
      <c r="C26" s="47"/>
    </row>
    <row r="27" spans="2:3" ht="16.5">
      <c r="B27" s="75">
        <v>7</v>
      </c>
      <c r="C27" s="47"/>
    </row>
    <row r="28" spans="2:3" ht="16.5">
      <c r="B28" s="75">
        <v>8</v>
      </c>
    </row>
    <row r="29" spans="2:3" ht="16.5">
      <c r="B29" s="75">
        <v>9</v>
      </c>
    </row>
    <row r="30" spans="2:3" ht="16.5">
      <c r="B30" s="75">
        <v>10</v>
      </c>
    </row>
  </sheetData>
  <customSheetViews>
    <customSheetView guid="{39E506BA-38AD-4217-9039-5A8BDF21FA70}" state="hidden" showRuler="0" topLeftCell="A10">
      <selection activeCell="B22" sqref="B22"/>
      <pageMargins left="0.75" right="0.75" top="1" bottom="1" header="0.4921259845" footer="0.4921259845"/>
      <headerFooter alignWithMargins="0"/>
    </customSheetView>
  </customSheetViews>
  <mergeCells count="2">
    <mergeCell ref="B4:C4"/>
    <mergeCell ref="B12:C12"/>
  </mergeCells>
  <phoneticPr fontId="0" type="noConversion"/>
  <dataValidations count="1">
    <dataValidation type="list" allowBlank="1" showInputMessage="1" showErrorMessage="1" sqref="C20" xr:uid="{00000000-0002-0000-0000-000000000000}">
      <formula1>$C$21:$C$27</formula1>
    </dataValidation>
  </dataValidation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>
    <pageSetUpPr fitToPage="1"/>
  </sheetPr>
  <dimension ref="A2:L43"/>
  <sheetViews>
    <sheetView showGridLines="0" tabSelected="1" zoomScaleNormal="100" workbookViewId="0">
      <selection activeCell="C15" sqref="C15"/>
    </sheetView>
  </sheetViews>
  <sheetFormatPr defaultColWidth="11.42578125" defaultRowHeight="15"/>
  <cols>
    <col min="1" max="1" width="14.28515625" style="1" customWidth="1"/>
    <col min="2" max="2" width="26.28515625" style="1" bestFit="1" customWidth="1"/>
    <col min="3" max="3" width="15.42578125" style="1" customWidth="1"/>
    <col min="4" max="4" width="10.85546875" style="1" customWidth="1"/>
    <col min="5" max="5" width="9.140625" style="1" customWidth="1"/>
    <col min="6" max="6" width="34.28515625" style="1" customWidth="1"/>
    <col min="7" max="7" width="2.28515625" style="1" hidden="1" customWidth="1"/>
    <col min="8" max="8" width="9.42578125" style="1" customWidth="1"/>
    <col min="9" max="9" width="11.28515625" style="1" customWidth="1"/>
    <col min="10" max="11" width="11.42578125" style="1"/>
    <col min="12" max="12" width="9.85546875" style="1" customWidth="1"/>
    <col min="13" max="16384" width="11.42578125" style="1"/>
  </cols>
  <sheetData>
    <row r="2" spans="1:12">
      <c r="A2"/>
      <c r="C2" s="15"/>
    </row>
    <row r="4" spans="1:12" ht="22.9" customHeight="1"/>
    <row r="7" spans="1:12" ht="16.5">
      <c r="B7" s="16" t="s">
        <v>42</v>
      </c>
    </row>
    <row r="8" spans="1:12" ht="23.25" customHeight="1">
      <c r="B8" s="72" t="s">
        <v>43</v>
      </c>
      <c r="C8" s="17"/>
    </row>
    <row r="9" spans="1:12" ht="24.75" customHeight="1" thickBot="1">
      <c r="B9" s="17"/>
      <c r="C9" s="17"/>
    </row>
    <row r="10" spans="1:12" ht="21" customHeight="1" thickBot="1">
      <c r="B10" s="87" t="s">
        <v>36</v>
      </c>
      <c r="C10" s="88"/>
      <c r="D10" s="88"/>
      <c r="E10" s="88"/>
      <c r="F10" s="89"/>
    </row>
    <row r="11" spans="1:12" ht="16.5" customHeight="1">
      <c r="B11" s="90" t="s">
        <v>3</v>
      </c>
      <c r="C11" s="91"/>
      <c r="D11" s="96" t="s">
        <v>4</v>
      </c>
      <c r="E11" s="96" t="s">
        <v>18</v>
      </c>
      <c r="F11" s="105" t="s">
        <v>23</v>
      </c>
      <c r="G11" s="18"/>
      <c r="H11" s="103" t="s">
        <v>21</v>
      </c>
      <c r="I11" s="103"/>
      <c r="J11" s="103"/>
      <c r="K11" s="103"/>
      <c r="L11" s="104"/>
    </row>
    <row r="12" spans="1:12" ht="27" customHeight="1">
      <c r="B12" s="99" t="s">
        <v>5</v>
      </c>
      <c r="C12" s="101" t="s">
        <v>6</v>
      </c>
      <c r="D12" s="97"/>
      <c r="E12" s="97"/>
      <c r="F12" s="106"/>
      <c r="G12" s="19"/>
      <c r="H12" s="92" t="s">
        <v>19</v>
      </c>
      <c r="I12" s="92" t="s">
        <v>20</v>
      </c>
      <c r="J12" s="92" t="s">
        <v>22</v>
      </c>
      <c r="K12" s="92" t="s">
        <v>27</v>
      </c>
      <c r="L12" s="94" t="s">
        <v>24</v>
      </c>
    </row>
    <row r="13" spans="1:12" ht="19.5" customHeight="1" thickBot="1">
      <c r="B13" s="100"/>
      <c r="C13" s="102"/>
      <c r="D13" s="98"/>
      <c r="E13" s="98"/>
      <c r="F13" s="107"/>
      <c r="G13" s="20"/>
      <c r="H13" s="93"/>
      <c r="I13" s="93"/>
      <c r="J13" s="93"/>
      <c r="K13" s="93"/>
      <c r="L13" s="95"/>
    </row>
    <row r="14" spans="1:12" ht="21.75" customHeight="1" thickBot="1">
      <c r="B14" s="115" t="s">
        <v>25</v>
      </c>
      <c r="C14" s="116"/>
      <c r="D14" s="10"/>
      <c r="E14" s="10"/>
      <c r="F14" s="11"/>
      <c r="G14" s="21"/>
      <c r="H14" s="10"/>
      <c r="I14" s="10"/>
      <c r="J14" s="10"/>
      <c r="K14" s="10"/>
      <c r="L14" s="12"/>
    </row>
    <row r="15" spans="1:12" ht="24" customHeight="1" thickBot="1">
      <c r="B15" s="48"/>
      <c r="C15" s="49"/>
      <c r="D15" s="50"/>
      <c r="E15" s="67" t="b">
        <v>0</v>
      </c>
      <c r="F15" s="13" t="s">
        <v>0</v>
      </c>
      <c r="G15" s="51">
        <v>1</v>
      </c>
      <c r="H15" s="13">
        <f>PRODUCT(IF(ISBLANK(B15),0,Données_Asac!$C$13),ISBLANK(D15))</f>
        <v>0</v>
      </c>
      <c r="I15" s="13">
        <f>IF(E15,0,INDEX(Données_Asac!B5:C10,G15,2))</f>
        <v>0</v>
      </c>
      <c r="J15" s="22">
        <f>IF(C26=0,0,PRODUCT(PRODUCT(Données_Asac!C21,Données_Asac!C17)/C26,IF(ISBLANK(B15),0,1)))</f>
        <v>0</v>
      </c>
      <c r="K15" s="23">
        <f>PRODUCT(Données_Asac!C21,Données_Asac!C14,SUM(EXACT(EA,INDEX(Données_Asac!B5:C10,G15,1)),EXACT(EA_18,INDEX(Données_Asac!B5:C10,G15,1))))</f>
        <v>0</v>
      </c>
      <c r="L15" s="24">
        <f>SUM(H15:K15)</f>
        <v>0</v>
      </c>
    </row>
    <row r="16" spans="1:12" ht="22.5" customHeight="1" thickBot="1">
      <c r="B16" s="115" t="s">
        <v>26</v>
      </c>
      <c r="C16" s="116"/>
      <c r="D16" s="117"/>
      <c r="E16" s="117"/>
      <c r="F16" s="117"/>
      <c r="G16" s="117"/>
      <c r="H16" s="117"/>
      <c r="I16" s="117"/>
      <c r="J16" s="117"/>
      <c r="K16" s="117"/>
      <c r="L16" s="118"/>
    </row>
    <row r="17" spans="2:12" ht="24" customHeight="1">
      <c r="B17" s="55"/>
      <c r="C17" s="56"/>
      <c r="D17" s="57"/>
      <c r="E17" s="68" t="b">
        <v>0</v>
      </c>
      <c r="F17" s="7"/>
      <c r="G17" s="52">
        <v>1</v>
      </c>
      <c r="H17" s="7">
        <f>PRODUCT(IF(ISBLANK(B17),0,Données_Asac!$C$13),ISBLANK(D17))</f>
        <v>0</v>
      </c>
      <c r="I17" s="7">
        <f>IF(E17,0,INDEX(Données_Asac!B5:C10,G17,2))</f>
        <v>0</v>
      </c>
      <c r="J17" s="25">
        <f>IF(C26=0,0,PRODUCT(PRODUCT(Données_Asac!C21,Données_Asac!C17)/C26,IF(ISBLANK(B17),0,1)))</f>
        <v>0</v>
      </c>
      <c r="K17" s="26">
        <f>PRODUCT(Données_Asac!C21,Données_Asac!C14,SUM(EXACT(EA,INDEX(Données_Asac!B5:C10,G17,1)),EXACT(EA_18,INDEX(Données_Asac!B5:C10,G17,1))))</f>
        <v>0</v>
      </c>
      <c r="L17" s="27">
        <f t="shared" ref="L17:L25" si="0">SUM(H17:K17)</f>
        <v>0</v>
      </c>
    </row>
    <row r="18" spans="2:12" ht="24" customHeight="1">
      <c r="B18" s="58"/>
      <c r="C18" s="59"/>
      <c r="D18" s="60"/>
      <c r="E18" s="69" t="b">
        <v>0</v>
      </c>
      <c r="F18" s="2"/>
      <c r="G18" s="53">
        <v>1</v>
      </c>
      <c r="H18" s="2">
        <f>PRODUCT(IF(ISBLANK(B18),0,Données_Asac!$C$13),ISBLANK(D18))</f>
        <v>0</v>
      </c>
      <c r="I18" s="2">
        <f>IF(E18,0,INDEX(Données_Asac!B5:C10,G18,2))</f>
        <v>0</v>
      </c>
      <c r="J18" s="28">
        <f>IF(C26=0,0,PRODUCT(PRODUCT(Données_Asac!C21,Données_Asac!C17)/C26,IF(ISBLANK(B18),0,1)))</f>
        <v>0</v>
      </c>
      <c r="K18" s="29">
        <f>PRODUCT(Données_Asac!C21,Données_Asac!C14,SUM(EXACT(EA,INDEX(Données_Asac!B5:C10,G18,1)),EXACT(EA_18,INDEX(Données_Asac!B5:C10,G18,1))))</f>
        <v>0</v>
      </c>
      <c r="L18" s="27">
        <f t="shared" si="0"/>
        <v>0</v>
      </c>
    </row>
    <row r="19" spans="2:12" ht="24" customHeight="1">
      <c r="B19" s="58"/>
      <c r="C19" s="59"/>
      <c r="D19" s="60"/>
      <c r="E19" s="69" t="b">
        <v>0</v>
      </c>
      <c r="F19" s="2"/>
      <c r="G19" s="53">
        <v>1</v>
      </c>
      <c r="H19" s="2">
        <f>PRODUCT(IF(ISBLANK(B19),0,Données_Asac!$C$13),ISBLANK(D19))</f>
        <v>0</v>
      </c>
      <c r="I19" s="2">
        <f>IF(E19,0,INDEX(Données_Asac!B5:C10,G19,2))</f>
        <v>0</v>
      </c>
      <c r="J19" s="28">
        <f>IF(C26=0,0,PRODUCT(PRODUCT(Données_Asac!C21,Données_Asac!C17)/C26,IF(ISBLANK(B19),0,1)))</f>
        <v>0</v>
      </c>
      <c r="K19" s="29">
        <f>PRODUCT(Données_Asac!C21,Données_Asac!C14,SUM(EXACT(EA,INDEX(Données_Asac!B5:C10,G19,1)),EXACT(EA_18,INDEX(Données_Asac!B5:C10,G19,1))))</f>
        <v>0</v>
      </c>
      <c r="L19" s="27">
        <f t="shared" si="0"/>
        <v>0</v>
      </c>
    </row>
    <row r="20" spans="2:12" ht="24" customHeight="1">
      <c r="B20" s="58"/>
      <c r="C20" s="59"/>
      <c r="D20" s="60"/>
      <c r="E20" s="69" t="b">
        <v>0</v>
      </c>
      <c r="F20" s="2"/>
      <c r="G20" s="53">
        <v>1</v>
      </c>
      <c r="H20" s="2">
        <f>PRODUCT(IF(ISBLANK(B20),0,Données_Asac!$C$13),ISBLANK(D20))</f>
        <v>0</v>
      </c>
      <c r="I20" s="2">
        <f>IF(E20,0,INDEX(Données_Asac!B5:C10,G20,2))</f>
        <v>0</v>
      </c>
      <c r="J20" s="28">
        <f>IF(C26=0,0,PRODUCT(PRODUCT(Données_Asac!C21,Données_Asac!C17)/C26,IF(ISBLANK(B20),0,1)))</f>
        <v>0</v>
      </c>
      <c r="K20" s="29">
        <f>PRODUCT(Données_Asac!C21,Données_Asac!C14,SUM(EXACT(EA,INDEX(Données_Asac!B5:C10,G20,1)),EXACT(EA_18,INDEX(Données_Asac!B5:C10,G20,1))))</f>
        <v>0</v>
      </c>
      <c r="L20" s="27">
        <f t="shared" si="0"/>
        <v>0</v>
      </c>
    </row>
    <row r="21" spans="2:12" ht="24" customHeight="1">
      <c r="B21" s="58"/>
      <c r="C21" s="59"/>
      <c r="D21" s="60"/>
      <c r="E21" s="69" t="b">
        <v>0</v>
      </c>
      <c r="F21" s="2"/>
      <c r="G21" s="53">
        <v>1</v>
      </c>
      <c r="H21" s="2">
        <f>PRODUCT(IF(ISBLANK(B21),0,Données_Asac!$C$13),ISBLANK(D21))</f>
        <v>0</v>
      </c>
      <c r="I21" s="2">
        <f>IF(E21,0,INDEX(Données_Asac!B5:C10,G21,2))</f>
        <v>0</v>
      </c>
      <c r="J21" s="28">
        <f>IF(C26=0,0,PRODUCT(PRODUCT(Données_Asac!C21,Données_Asac!C17)/C26,IF(ISBLANK(B21),0,1)))</f>
        <v>0</v>
      </c>
      <c r="K21" s="29">
        <f>PRODUCT(Données_Asac!C21,Données_Asac!C14,SUM(EXACT(EA,INDEX(Données_Asac!B5:C10,G21,1)),EXACT(EA_18,INDEX(Données_Asac!B5:C10,G21,1))))</f>
        <v>0</v>
      </c>
      <c r="L21" s="27">
        <f t="shared" si="0"/>
        <v>0</v>
      </c>
    </row>
    <row r="22" spans="2:12" ht="24" customHeight="1">
      <c r="B22" s="58"/>
      <c r="C22" s="59"/>
      <c r="D22" s="60"/>
      <c r="E22" s="69" t="b">
        <v>0</v>
      </c>
      <c r="F22" s="2"/>
      <c r="G22" s="53">
        <v>1</v>
      </c>
      <c r="H22" s="2">
        <f>PRODUCT(IF(ISBLANK(B22),0,Données_Asac!$C$13),ISBLANK(D22))</f>
        <v>0</v>
      </c>
      <c r="I22" s="2">
        <f>IF(E22,0,INDEX(Données_Asac!B5:C10,G22,2))</f>
        <v>0</v>
      </c>
      <c r="J22" s="28">
        <f>IF(C26=0,0,PRODUCT(PRODUCT(Données_Asac!C21,Données_Asac!C17)/C26,IF(ISBLANK(B22),0,1)))</f>
        <v>0</v>
      </c>
      <c r="K22" s="29">
        <f>PRODUCT(Données_Asac!C21,Données_Asac!C14,SUM(EXACT(EA,INDEX(Données_Asac!B5:C10,G22,1)),EXACT(EA_18,INDEX(Données_Asac!B5:C10,G22,1))))</f>
        <v>0</v>
      </c>
      <c r="L22" s="27">
        <f t="shared" si="0"/>
        <v>0</v>
      </c>
    </row>
    <row r="23" spans="2:12" ht="24" customHeight="1">
      <c r="B23" s="58"/>
      <c r="C23" s="59"/>
      <c r="D23" s="60"/>
      <c r="E23" s="69" t="b">
        <v>0</v>
      </c>
      <c r="F23" s="2"/>
      <c r="G23" s="53">
        <v>1</v>
      </c>
      <c r="H23" s="2">
        <f>PRODUCT(IF(ISBLANK(B23),0,Données_Asac!$C$13),ISBLANK(D23))</f>
        <v>0</v>
      </c>
      <c r="I23" s="2">
        <f>IF(E23,0,INDEX(Données_Asac!B5:C10,G23,2))</f>
        <v>0</v>
      </c>
      <c r="J23" s="28">
        <f>IF(C26=0,0,PRODUCT(PRODUCT(Données_Asac!C21,Données_Asac!C17)/C26,IF(ISBLANK(B23),0,1)))</f>
        <v>0</v>
      </c>
      <c r="K23" s="29">
        <f>PRODUCT(Données_Asac!C21,Données_Asac!C14,SUM(EXACT(EA,INDEX(Données_Asac!B5:C10,G23,1)),EXACT(EA_18,INDEX(Données_Asac!B5:C10,G23,1))))</f>
        <v>0</v>
      </c>
      <c r="L23" s="27">
        <f t="shared" si="0"/>
        <v>0</v>
      </c>
    </row>
    <row r="24" spans="2:12" ht="24" customHeight="1">
      <c r="B24" s="58"/>
      <c r="C24" s="59"/>
      <c r="D24" s="60"/>
      <c r="E24" s="69" t="b">
        <v>0</v>
      </c>
      <c r="F24" s="2"/>
      <c r="G24" s="53">
        <v>1</v>
      </c>
      <c r="H24" s="2">
        <f>PRODUCT(IF(ISBLANK(B24),0,Données_Asac!$C$13),ISBLANK(D24))</f>
        <v>0</v>
      </c>
      <c r="I24" s="2">
        <f>IF(E24,0,INDEX(Données_Asac!B5:C10,G24,2))</f>
        <v>0</v>
      </c>
      <c r="J24" s="28">
        <f>IF(C26=0,0,PRODUCT(PRODUCT(Données_Asac!C21,Données_Asac!C17)/C26,IF(ISBLANK(B24),0,1)))</f>
        <v>0</v>
      </c>
      <c r="K24" s="29">
        <f>PRODUCT(Données_Asac!C21,Données_Asac!C14,SUM(EXACT(EA,INDEX(Données_Asac!B5:C10,G24,1)),EXACT(EA_18,INDEX(Données_Asac!B5:C10,G24,1))))</f>
        <v>0</v>
      </c>
      <c r="L24" s="27">
        <f t="shared" si="0"/>
        <v>0</v>
      </c>
    </row>
    <row r="25" spans="2:12" ht="24" customHeight="1" thickBot="1">
      <c r="B25" s="61"/>
      <c r="C25" s="62"/>
      <c r="D25" s="63"/>
      <c r="E25" s="70" t="b">
        <v>0</v>
      </c>
      <c r="F25" s="6"/>
      <c r="G25" s="54">
        <v>1</v>
      </c>
      <c r="H25" s="6">
        <f>PRODUCT(IF(ISBLANK(B25),0,Données_Asac!$C$13),ISBLANK(D25))</f>
        <v>0</v>
      </c>
      <c r="I25" s="6">
        <f>IF(E25,0,INDEX(Données_Asac!B5:C10,G25,2))</f>
        <v>0</v>
      </c>
      <c r="J25" s="30">
        <f>IF(C26=0,0,PRODUCT(PRODUCT(Données_Asac!C21,Données_Asac!C17)/C26,IF(ISBLANK(B25),0,1)))</f>
        <v>0</v>
      </c>
      <c r="K25" s="31">
        <f>PRODUCT(Données_Asac!C21,Données_Asac!C14,SUM(EXACT(EA,INDEX(Données_Asac!B5:C10,G25,1)),EXACT(EA_18,INDEX(Données_Asac!B5:C10,G25,1))))</f>
        <v>0</v>
      </c>
      <c r="L25" s="32">
        <f t="shared" si="0"/>
        <v>0</v>
      </c>
    </row>
    <row r="26" spans="2:12" ht="20.25" thickBot="1">
      <c r="B26" s="14" t="s">
        <v>30</v>
      </c>
      <c r="C26" s="71">
        <f>SUM(IF(ISBLANK(B15),0,1),IF(ISBLANK(B17),0,1),IF(ISBLANK(B18),0,1),IF(ISBLANK(B19),0,1),IF(ISBLANK(B20),0,1),IF(ISBLANK(B21),0,1),IF(ISBLANK(B22),0,1),IF(ISBLANK(B23),0,1),IF(ISBLANK(B24),0,1),IF(ISBLANK(B25),0,1))</f>
        <v>0</v>
      </c>
      <c r="H26" s="111" t="s">
        <v>1</v>
      </c>
      <c r="I26" s="112"/>
      <c r="J26" s="112"/>
      <c r="K26" s="113"/>
      <c r="L26" s="114"/>
    </row>
    <row r="27" spans="2:12" ht="17.25" thickBot="1">
      <c r="H27" s="33">
        <f>SUM(H15:H25)</f>
        <v>0</v>
      </c>
      <c r="I27" s="34">
        <f>SUM(I15:I25)</f>
        <v>0</v>
      </c>
      <c r="J27" s="35">
        <f>SUM(J15:J25)</f>
        <v>0</v>
      </c>
      <c r="K27" s="34">
        <f>SUM(K15:K25)</f>
        <v>0</v>
      </c>
      <c r="L27" s="36">
        <f>SUM(L15:L25)</f>
        <v>0</v>
      </c>
    </row>
    <row r="28" spans="2:12" ht="17.25" thickBot="1">
      <c r="B28" s="37" t="s">
        <v>53</v>
      </c>
      <c r="C28" s="38"/>
    </row>
    <row r="29" spans="2:12" ht="24.75" customHeight="1">
      <c r="B29" s="76" t="s">
        <v>46</v>
      </c>
      <c r="C29" s="39">
        <f>SUM(C30:C32)</f>
        <v>0</v>
      </c>
    </row>
    <row r="30" spans="2:12" ht="12.75" customHeight="1">
      <c r="B30" s="43" t="s">
        <v>8</v>
      </c>
      <c r="C30" s="40">
        <f>H27</f>
        <v>0</v>
      </c>
    </row>
    <row r="31" spans="2:12" ht="12.75" customHeight="1">
      <c r="B31" s="43" t="s">
        <v>9</v>
      </c>
      <c r="C31" s="40">
        <f>I27</f>
        <v>0</v>
      </c>
    </row>
    <row r="32" spans="2:12" ht="12.75" customHeight="1" thickBot="1">
      <c r="B32" s="43" t="s">
        <v>48</v>
      </c>
      <c r="C32" s="40">
        <f>PRODUCT(IF(OR(ISBLANK(B15),Données_Asac!C21=1),0,IF(Données_Asac!C21&lt;5,Données_Asac!C15,Données_Asac!C19)))</f>
        <v>0</v>
      </c>
    </row>
    <row r="33" spans="2:8" ht="25.5" customHeight="1" thickBot="1">
      <c r="B33" s="73" t="s">
        <v>45</v>
      </c>
      <c r="C33" s="39">
        <f>SUM(C34:C36) - H35 -H36 -H37</f>
        <v>0</v>
      </c>
      <c r="E33" s="41" t="s">
        <v>35</v>
      </c>
    </row>
    <row r="34" spans="2:8" ht="33">
      <c r="B34" s="43" t="s">
        <v>11</v>
      </c>
      <c r="C34" s="40">
        <f>K27</f>
        <v>0</v>
      </c>
      <c r="E34" s="42" t="s">
        <v>31</v>
      </c>
      <c r="F34" s="66" t="s">
        <v>38</v>
      </c>
      <c r="G34" s="45"/>
      <c r="H34" s="46" t="s">
        <v>37</v>
      </c>
    </row>
    <row r="35" spans="2:8">
      <c r="B35" s="43" t="s">
        <v>10</v>
      </c>
      <c r="C35" s="40">
        <f>PRODUCT(IF(ISBLANK(B15),0,Données_Asac!C16),IF(Données_Asac!C21-4&gt;0,1,0))</f>
        <v>0</v>
      </c>
      <c r="E35" s="43" t="s">
        <v>32</v>
      </c>
      <c r="F35" s="53"/>
      <c r="G35" s="2"/>
      <c r="H35" s="64"/>
    </row>
    <row r="36" spans="2:8" ht="15.75" thickBot="1">
      <c r="B36" s="44" t="s">
        <v>47</v>
      </c>
      <c r="C36" s="74">
        <f>J27-C32</f>
        <v>0</v>
      </c>
      <c r="E36" s="43" t="s">
        <v>33</v>
      </c>
      <c r="F36" s="53"/>
      <c r="G36" s="2"/>
      <c r="H36" s="64"/>
    </row>
    <row r="37" spans="2:8" ht="15.75" thickBot="1">
      <c r="E37" s="44" t="s">
        <v>34</v>
      </c>
      <c r="F37" s="54"/>
      <c r="G37" s="6"/>
      <c r="H37" s="65"/>
    </row>
    <row r="38" spans="2:8" ht="15.75" thickBot="1"/>
    <row r="39" spans="2:8" ht="26.25" customHeight="1">
      <c r="E39" s="108" t="s">
        <v>49</v>
      </c>
      <c r="F39" s="109"/>
      <c r="G39" s="109"/>
      <c r="H39" s="110"/>
    </row>
    <row r="40" spans="2:8">
      <c r="E40" s="77" t="s">
        <v>54</v>
      </c>
      <c r="F40" s="78"/>
      <c r="G40" s="78"/>
      <c r="H40" s="79"/>
    </row>
    <row r="41" spans="2:8">
      <c r="E41" s="77" t="s">
        <v>52</v>
      </c>
      <c r="F41" s="78"/>
      <c r="G41" s="78"/>
      <c r="H41" s="79"/>
    </row>
    <row r="42" spans="2:8">
      <c r="E42" s="77" t="s">
        <v>50</v>
      </c>
      <c r="F42" s="78"/>
      <c r="G42" s="78"/>
      <c r="H42" s="79"/>
    </row>
    <row r="43" spans="2:8" ht="15.75" thickBot="1">
      <c r="E43" s="80" t="s">
        <v>51</v>
      </c>
      <c r="F43" s="81"/>
      <c r="G43" s="82"/>
      <c r="H43" s="83"/>
    </row>
  </sheetData>
  <sheetProtection algorithmName="SHA-512" hashValue="GcZhB4oLN9tjLimqwBvNp9wP9h6wP73zOv9p/N8ZWhamRC2qkZFg1+SwWfb29cmMJZAE51q1ngHpp/Ip3TBdSA==" saltValue="u1dgAqxjR1IK/fNbvVHkKQ==" spinCount="100000" sheet="1" objects="1" scenarios="1"/>
  <customSheetViews>
    <customSheetView guid="{39E506BA-38AD-4217-9039-5A8BDF21FA70}" scale="85" showGridLines="0" fitToPage="1" hiddenColumns="1" showRuler="0">
      <pane ySplit="13" topLeftCell="A14" activePane="bottomLeft" state="frozen"/>
      <selection pane="bottomLeft" activeCell="A13" sqref="A13"/>
      <pageMargins left="0.75" right="0.75" top="1" bottom="1" header="0.4921259845" footer="0.4921259845"/>
      <pageSetup paperSize="9" scale="61" orientation="landscape" horizontalDpi="300" verticalDpi="0" copies="0" r:id="rId1"/>
      <headerFooter alignWithMargins="0"/>
    </customSheetView>
  </customSheetViews>
  <mergeCells count="18">
    <mergeCell ref="E39:H39"/>
    <mergeCell ref="H26:L26"/>
    <mergeCell ref="B14:C14"/>
    <mergeCell ref="B16:C16"/>
    <mergeCell ref="D16:L16"/>
    <mergeCell ref="B10:F10"/>
    <mergeCell ref="B11:C11"/>
    <mergeCell ref="J12:J13"/>
    <mergeCell ref="K12:K13"/>
    <mergeCell ref="L12:L13"/>
    <mergeCell ref="D11:D13"/>
    <mergeCell ref="B12:B13"/>
    <mergeCell ref="C12:C13"/>
    <mergeCell ref="H11:L11"/>
    <mergeCell ref="E11:E13"/>
    <mergeCell ref="F11:F13"/>
    <mergeCell ref="H12:H13"/>
    <mergeCell ref="I12:I13"/>
  </mergeCells>
  <phoneticPr fontId="0" type="noConversion"/>
  <conditionalFormatting sqref="H15">
    <cfRule type="expression" dxfId="18" priority="1" stopIfTrue="1">
      <formula>IF(ISBLANK(B15),0,1)</formula>
    </cfRule>
  </conditionalFormatting>
  <conditionalFormatting sqref="I15">
    <cfRule type="expression" dxfId="17" priority="2" stopIfTrue="1">
      <formula>IF(ISBLANK(B15),0,1)</formula>
    </cfRule>
  </conditionalFormatting>
  <conditionalFormatting sqref="J15">
    <cfRule type="expression" dxfId="16" priority="3" stopIfTrue="1">
      <formula>IF(ISBLANK(B15),0,1)</formula>
    </cfRule>
  </conditionalFormatting>
  <conditionalFormatting sqref="K15">
    <cfRule type="expression" dxfId="15" priority="4" stopIfTrue="1">
      <formula>IF(ISBLANK(B15),0,1)</formula>
    </cfRule>
  </conditionalFormatting>
  <conditionalFormatting sqref="L15">
    <cfRule type="expression" dxfId="14" priority="5" stopIfTrue="1">
      <formula>IF(ISBLANK(B15),0,1)</formula>
    </cfRule>
  </conditionalFormatting>
  <conditionalFormatting sqref="H17 H19 H21 H23 H25">
    <cfRule type="expression" dxfId="13" priority="6" stopIfTrue="1">
      <formula>IF(ISBLANK(B17),0,1)</formula>
    </cfRule>
  </conditionalFormatting>
  <conditionalFormatting sqref="I17 I19 I21 I23 I25">
    <cfRule type="expression" dxfId="12" priority="7" stopIfTrue="1">
      <formula>IF(ISBLANK(B17),0,1)</formula>
    </cfRule>
  </conditionalFormatting>
  <conditionalFormatting sqref="J17 J19 J21 J23 J25">
    <cfRule type="expression" dxfId="11" priority="8" stopIfTrue="1">
      <formula>IF(ISBLANK(B17),0,1)</formula>
    </cfRule>
  </conditionalFormatting>
  <conditionalFormatting sqref="K17 K19 K21 K23 K25">
    <cfRule type="expression" dxfId="10" priority="9" stopIfTrue="1">
      <formula>IF(ISBLANK(B17),0,1)</formula>
    </cfRule>
  </conditionalFormatting>
  <conditionalFormatting sqref="L17 L19 L21 L23 L25">
    <cfRule type="expression" dxfId="9" priority="10" stopIfTrue="1">
      <formula>IF(ISBLANK(B17),0,1)</formula>
    </cfRule>
  </conditionalFormatting>
  <conditionalFormatting sqref="B25 B23 B17 B19 B21">
    <cfRule type="expression" dxfId="8" priority="11" stopIfTrue="1">
      <formula>IF(ISBLANK(B17),0,1)</formula>
    </cfRule>
  </conditionalFormatting>
  <conditionalFormatting sqref="C25 C23 C17 C19 C21">
    <cfRule type="expression" dxfId="7" priority="12" stopIfTrue="1">
      <formula>IF(ISBLANK(B17),0,1)</formula>
    </cfRule>
  </conditionalFormatting>
  <conditionalFormatting sqref="H18 H20 H22 H24">
    <cfRule type="expression" dxfId="6" priority="13" stopIfTrue="1">
      <formula>IF(ISBLANK(B18),0,1)</formula>
    </cfRule>
  </conditionalFormatting>
  <conditionalFormatting sqref="I18 I20 I22 I24">
    <cfRule type="expression" dxfId="5" priority="14" stopIfTrue="1">
      <formula>IF(ISBLANK(B18),0,1)</formula>
    </cfRule>
  </conditionalFormatting>
  <conditionalFormatting sqref="J18 J20 J22 J24">
    <cfRule type="expression" dxfId="4" priority="15" stopIfTrue="1">
      <formula>IF(ISBLANK(B18),0,1)</formula>
    </cfRule>
  </conditionalFormatting>
  <conditionalFormatting sqref="K18 K20 K22 K24">
    <cfRule type="expression" dxfId="3" priority="16" stopIfTrue="1">
      <formula>IF(ISBLANK(B18),0,1)</formula>
    </cfRule>
  </conditionalFormatting>
  <conditionalFormatting sqref="L18 L20 L22 L24">
    <cfRule type="expression" dxfId="2" priority="17" stopIfTrue="1">
      <formula>IF(ISBLANK(B18),0,1)</formula>
    </cfRule>
  </conditionalFormatting>
  <conditionalFormatting sqref="B22 B24 B18 B20">
    <cfRule type="expression" dxfId="1" priority="18" stopIfTrue="1">
      <formula>IF(ISBLANK(B18),0,1)</formula>
    </cfRule>
  </conditionalFormatting>
  <conditionalFormatting sqref="C22 C24 C18 C20">
    <cfRule type="expression" dxfId="0" priority="19" stopIfTrue="1">
      <formula>IF(ISBLANK(B18),0,1)</formula>
    </cfRule>
  </conditionalFormatting>
  <pageMargins left="0.75" right="0.75" top="1" bottom="1" header="0.4921259845" footer="0.4921259845"/>
  <pageSetup paperSize="9" scale="61" orientation="landscape" horizontalDpi="300" verticalDpi="1200" r:id="rId2"/>
  <headerFooter alignWithMargins="0"/>
  <drawing r:id="rId3"/>
  <legacyDrawing r:id="rId4"/>
  <picture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6" name="Drop Down 1025">
              <controlPr defaultSize="0" autoLine="0" autoPict="0">
                <anchor moveWithCells="1">
                  <from>
                    <xdr:col>5</xdr:col>
                    <xdr:colOff>38100</xdr:colOff>
                    <xdr:row>14</xdr:row>
                    <xdr:rowOff>47625</xdr:rowOff>
                  </from>
                  <to>
                    <xdr:col>5</xdr:col>
                    <xdr:colOff>2247900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Drop Down 1027">
              <controlPr defaultSize="0" autoLine="0" autoPict="0">
                <anchor moveWithCells="1">
                  <from>
                    <xdr:col>5</xdr:col>
                    <xdr:colOff>38100</xdr:colOff>
                    <xdr:row>16</xdr:row>
                    <xdr:rowOff>47625</xdr:rowOff>
                  </from>
                  <to>
                    <xdr:col>5</xdr:col>
                    <xdr:colOff>2247900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Drop Down 1028">
              <controlPr defaultSize="0" autoLine="0" autoPict="0">
                <anchor moveWithCells="1">
                  <from>
                    <xdr:col>5</xdr:col>
                    <xdr:colOff>38100</xdr:colOff>
                    <xdr:row>17</xdr:row>
                    <xdr:rowOff>47625</xdr:rowOff>
                  </from>
                  <to>
                    <xdr:col>5</xdr:col>
                    <xdr:colOff>2247900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Drop Down 1029">
              <controlPr defaultSize="0" autoLine="0" autoPict="0">
                <anchor moveWithCells="1">
                  <from>
                    <xdr:col>5</xdr:col>
                    <xdr:colOff>38100</xdr:colOff>
                    <xdr:row>18</xdr:row>
                    <xdr:rowOff>47625</xdr:rowOff>
                  </from>
                  <to>
                    <xdr:col>5</xdr:col>
                    <xdr:colOff>2247900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Drop Down 1030">
              <controlPr defaultSize="0" autoLine="0" autoPict="0">
                <anchor moveWithCells="1">
                  <from>
                    <xdr:col>5</xdr:col>
                    <xdr:colOff>38100</xdr:colOff>
                    <xdr:row>19</xdr:row>
                    <xdr:rowOff>47625</xdr:rowOff>
                  </from>
                  <to>
                    <xdr:col>5</xdr:col>
                    <xdr:colOff>2247900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Drop Down 1031">
              <controlPr defaultSize="0" autoLine="0" autoPict="0">
                <anchor moveWithCells="1">
                  <from>
                    <xdr:col>5</xdr:col>
                    <xdr:colOff>38100</xdr:colOff>
                    <xdr:row>20</xdr:row>
                    <xdr:rowOff>47625</xdr:rowOff>
                  </from>
                  <to>
                    <xdr:col>5</xdr:col>
                    <xdr:colOff>2247900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Drop Down 1032">
              <controlPr defaultSize="0" autoLine="0" autoPict="0">
                <anchor moveWithCells="1">
                  <from>
                    <xdr:col>5</xdr:col>
                    <xdr:colOff>38100</xdr:colOff>
                    <xdr:row>21</xdr:row>
                    <xdr:rowOff>47625</xdr:rowOff>
                  </from>
                  <to>
                    <xdr:col>5</xdr:col>
                    <xdr:colOff>2247900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Drop Down 1033">
              <controlPr defaultSize="0" autoLine="0" autoPict="0">
                <anchor moveWithCells="1">
                  <from>
                    <xdr:col>5</xdr:col>
                    <xdr:colOff>38100</xdr:colOff>
                    <xdr:row>22</xdr:row>
                    <xdr:rowOff>47625</xdr:rowOff>
                  </from>
                  <to>
                    <xdr:col>5</xdr:col>
                    <xdr:colOff>2247900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Drop Down 1034">
              <controlPr defaultSize="0" autoLine="0" autoPict="0">
                <anchor moveWithCells="1">
                  <from>
                    <xdr:col>5</xdr:col>
                    <xdr:colOff>38100</xdr:colOff>
                    <xdr:row>23</xdr:row>
                    <xdr:rowOff>47625</xdr:rowOff>
                  </from>
                  <to>
                    <xdr:col>5</xdr:col>
                    <xdr:colOff>2247900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Drop Down 1035">
              <controlPr defaultSize="0" autoLine="0" autoPict="0">
                <anchor moveWithCells="1">
                  <from>
                    <xdr:col>5</xdr:col>
                    <xdr:colOff>38100</xdr:colOff>
                    <xdr:row>24</xdr:row>
                    <xdr:rowOff>47625</xdr:rowOff>
                  </from>
                  <to>
                    <xdr:col>5</xdr:col>
                    <xdr:colOff>2247900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6" name="Check Box 1046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7" name="Check Box 1047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47625</xdr:rowOff>
                  </from>
                  <to>
                    <xdr:col>4</xdr:col>
                    <xdr:colOff>504825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8" name="Check Box 1048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38100</xdr:rowOff>
                  </from>
                  <to>
                    <xdr:col>4</xdr:col>
                    <xdr:colOff>504825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9" name="Check Box 1049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38100</xdr:rowOff>
                  </from>
                  <to>
                    <xdr:col>4</xdr:col>
                    <xdr:colOff>504825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0" name="Check Box 1050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38100</xdr:rowOff>
                  </from>
                  <to>
                    <xdr:col>4</xdr:col>
                    <xdr:colOff>504825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1" name="Check Box 1051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19050</xdr:rowOff>
                  </from>
                  <to>
                    <xdr:col>4</xdr:col>
                    <xdr:colOff>504825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2" name="Check Box 1052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19050</xdr:rowOff>
                  </from>
                  <to>
                    <xdr:col>4</xdr:col>
                    <xdr:colOff>504825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3" name="Check Box 1053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19050</xdr:rowOff>
                  </from>
                  <to>
                    <xdr:col>4</xdr:col>
                    <xdr:colOff>504825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4" name="Check Box 1054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38100</xdr:rowOff>
                  </from>
                  <to>
                    <xdr:col>4</xdr:col>
                    <xdr:colOff>504825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5" name="Check Box 1055">
              <controlPr locked="0"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38100</xdr:rowOff>
                  </from>
                  <to>
                    <xdr:col>4</xdr:col>
                    <xdr:colOff>504825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26" name="Drop Down 1138">
              <controlPr defaultSize="0" autoLine="0" autoPict="0">
                <anchor moveWithCells="1">
                  <from>
                    <xdr:col>1</xdr:col>
                    <xdr:colOff>1400175</xdr:colOff>
                    <xdr:row>7</xdr:row>
                    <xdr:rowOff>104775</xdr:rowOff>
                  </from>
                  <to>
                    <xdr:col>2</xdr:col>
                    <xdr:colOff>47625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Données_Asac</vt:lpstr>
      <vt:lpstr>Saisie Inscription</vt:lpstr>
      <vt:lpstr>AA</vt:lpstr>
      <vt:lpstr>AE_15</vt:lpstr>
      <vt:lpstr>AR</vt:lpstr>
      <vt:lpstr>EA</vt:lpstr>
      <vt:lpstr>EA_18</vt:lpstr>
      <vt:lpstr>'Saisie Inscription'!Print_Area</vt:lpstr>
      <vt:lpstr>Status_1</vt:lpstr>
      <vt:lpstr>Status_10</vt:lpstr>
      <vt:lpstr>Status_2</vt:lpstr>
      <vt:lpstr>Status_3</vt:lpstr>
      <vt:lpstr>Status_4</vt:lpstr>
      <vt:lpstr>Status_5</vt:lpstr>
      <vt:lpstr>Status_6</vt:lpstr>
      <vt:lpstr>Status_7</vt:lpstr>
      <vt:lpstr>Status_8</vt:lpstr>
      <vt:lpstr>Status_9</vt:lpstr>
    </vt:vector>
  </TitlesOfParts>
  <Company>ALCATEL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caron</dc:creator>
  <cp:lastModifiedBy>Jacques, Julien (Nokia - FR/Lannion)</cp:lastModifiedBy>
  <cp:lastPrinted>2007-02-03T11:22:08Z</cp:lastPrinted>
  <dcterms:created xsi:type="dcterms:W3CDTF">2000-02-07T08:46:06Z</dcterms:created>
  <dcterms:modified xsi:type="dcterms:W3CDTF">2019-04-11T11:22:59Z</dcterms:modified>
</cp:coreProperties>
</file>